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 2" sheetId="2" r:id="rId2"/>
  </sheets>
  <definedNames>
    <definedName name="_xlnm.Print_Titles" localSheetId="0">'Лист 1'!$5:$7</definedName>
  </definedNames>
  <calcPr fullCalcOnLoad="1"/>
</workbook>
</file>

<file path=xl/sharedStrings.xml><?xml version="1.0" encoding="utf-8"?>
<sst xmlns="http://schemas.openxmlformats.org/spreadsheetml/2006/main" count="860" uniqueCount="365">
  <si>
    <t>№ п/п</t>
  </si>
  <si>
    <t>м</t>
  </si>
  <si>
    <t>шт.</t>
  </si>
  <si>
    <t>Всего:</t>
  </si>
  <si>
    <t>№ дома</t>
  </si>
  <si>
    <t>Примечание</t>
  </si>
  <si>
    <t>ул. К. Маркса</t>
  </si>
  <si>
    <t>ул. Полтавская</t>
  </si>
  <si>
    <t>ул. Советская</t>
  </si>
  <si>
    <t>ул. Днепровская</t>
  </si>
  <si>
    <t>ул. Интернациональная</t>
  </si>
  <si>
    <t>ул. Харьковская</t>
  </si>
  <si>
    <t>Итого:</t>
  </si>
  <si>
    <t>67а</t>
  </si>
  <si>
    <t>ул. Ст. Фронта</t>
  </si>
  <si>
    <t>6а</t>
  </si>
  <si>
    <t>42/1</t>
  </si>
  <si>
    <t>42/2</t>
  </si>
  <si>
    <t>44/1</t>
  </si>
  <si>
    <t>44/2</t>
  </si>
  <si>
    <t>44а</t>
  </si>
  <si>
    <t>44/50</t>
  </si>
  <si>
    <t>ул. Озерная</t>
  </si>
  <si>
    <t>15а</t>
  </si>
  <si>
    <t>74а</t>
  </si>
  <si>
    <t>81а</t>
  </si>
  <si>
    <t>83а</t>
  </si>
  <si>
    <t>ул. Гоголя</t>
  </si>
  <si>
    <t>ул. Толстого</t>
  </si>
  <si>
    <t>ул. Майская</t>
  </si>
  <si>
    <t>1а</t>
  </si>
  <si>
    <t>ул. Ватутина</t>
  </si>
  <si>
    <t>20а</t>
  </si>
  <si>
    <t>ул. Строительная</t>
  </si>
  <si>
    <t>ул. Ленинградская</t>
  </si>
  <si>
    <t>ул. Ватолиной</t>
  </si>
  <si>
    <t>4а</t>
  </si>
  <si>
    <t>ул. Парковая</t>
  </si>
  <si>
    <t>ул. Карбышева</t>
  </si>
  <si>
    <t>ул. Искровская</t>
  </si>
  <si>
    <t>ул. Комарова</t>
  </si>
  <si>
    <t>3а</t>
  </si>
  <si>
    <t>8а</t>
  </si>
  <si>
    <t>ул. Новороссийская</t>
  </si>
  <si>
    <t>ул. Т. Федоровой</t>
  </si>
  <si>
    <t>5а</t>
  </si>
  <si>
    <t>ул. Станкостроителей</t>
  </si>
  <si>
    <t>2а</t>
  </si>
  <si>
    <t>7а</t>
  </si>
  <si>
    <t>ул. Кравченко</t>
  </si>
  <si>
    <t>12а</t>
  </si>
  <si>
    <t>ул. Гагарина</t>
  </si>
  <si>
    <t>ул. Войновой</t>
  </si>
  <si>
    <t>ул. Промышленная</t>
  </si>
  <si>
    <t>36/1</t>
  </si>
  <si>
    <t>ул. Новая</t>
  </si>
  <si>
    <t>18а</t>
  </si>
  <si>
    <t>ул. Тельмана</t>
  </si>
  <si>
    <t>ул. Почтовая</t>
  </si>
  <si>
    <t>ул. Балашовская</t>
  </si>
  <si>
    <t>ул. Малиновского</t>
  </si>
  <si>
    <t>ул. Заводская</t>
  </si>
  <si>
    <t>ул. Сташкова</t>
  </si>
  <si>
    <t>ул. Садовниченко</t>
  </si>
  <si>
    <t>ул. Кольцевая</t>
  </si>
  <si>
    <t>11/1</t>
  </si>
  <si>
    <t>9/1</t>
  </si>
  <si>
    <t>2/1</t>
  </si>
  <si>
    <t>4/1</t>
  </si>
  <si>
    <t>6/2</t>
  </si>
  <si>
    <t>3/1</t>
  </si>
  <si>
    <t>3/2</t>
  </si>
  <si>
    <t>3/3</t>
  </si>
  <si>
    <t>8</t>
  </si>
  <si>
    <t>"Жилсервис-1"</t>
  </si>
  <si>
    <t>"Жилсервис-2"</t>
  </si>
  <si>
    <t>ул. Промышленная (общ.)</t>
  </si>
  <si>
    <t>ул. Заводская (общеж.)</t>
  </si>
  <si>
    <t>Адрес дома</t>
  </si>
  <si>
    <t>Вентили, шт.</t>
  </si>
  <si>
    <t>Задвижки, шт.</t>
  </si>
  <si>
    <t>СПРАВКА</t>
  </si>
  <si>
    <t>20-94-37</t>
  </si>
  <si>
    <t>ул.Достоевского</t>
  </si>
  <si>
    <t>1</t>
  </si>
  <si>
    <t>2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</si>
  <si>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</si>
  <si>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</si>
  <si>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</si>
  <si>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</si>
  <si>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</si>
  <si>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</si>
  <si>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</si>
  <si>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</si>
  <si>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</si>
  <si>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ОСМД с 01.05.2012г.</t>
  </si>
  <si>
    <t>о выполнении работ по ремонту сетей жилфонда КП "Павлограджилсервис"</t>
  </si>
  <si>
    <t>за 8 месяцев 2012г.</t>
  </si>
  <si>
    <t>Директор КП "Павлограджилсервис"                                                                    Т. Г. Петля</t>
  </si>
  <si>
    <t>Сирая В. И.</t>
  </si>
  <si>
    <t>Смена труб, м</t>
  </si>
  <si>
    <t>центрального отопления</t>
  </si>
  <si>
    <t>холодного водоснабжения</t>
  </si>
  <si>
    <t>канализации</t>
  </si>
  <si>
    <t>С П Р А В К А</t>
  </si>
  <si>
    <t>о выполнении работ по ремонту жилого фонда КП "Павлограджилсервис"</t>
  </si>
  <si>
    <t>Текущий ремонт</t>
  </si>
  <si>
    <t>Работы выполненные хозспособом</t>
  </si>
  <si>
    <r>
      <t>Кровля:          132 квартиры          1794,5 м</t>
    </r>
    <r>
      <rPr>
        <b/>
        <sz val="11"/>
        <rFont val="Arial Cyr"/>
        <family val="0"/>
      </rPr>
      <t>²</t>
    </r>
  </si>
  <si>
    <t>в том числе:  рулонные</t>
  </si>
  <si>
    <r>
      <t>м</t>
    </r>
    <r>
      <rPr>
        <b/>
        <sz val="11"/>
        <rFont val="Arial Cyr"/>
        <family val="0"/>
      </rPr>
      <t>²</t>
    </r>
  </si>
  <si>
    <t xml:space="preserve">         шиферные</t>
  </si>
  <si>
    <t>ул. Балашовская 1 кв. 43</t>
  </si>
  <si>
    <r>
      <t>м</t>
    </r>
    <r>
      <rPr>
        <sz val="10"/>
        <rFont val="Arial"/>
        <family val="2"/>
      </rPr>
      <t>²</t>
    </r>
  </si>
  <si>
    <t>ул. Балашовская 8 кв. 45</t>
  </si>
  <si>
    <t>ул. Ватолиной 4а кв. 15,28,43</t>
  </si>
  <si>
    <t>м²</t>
  </si>
  <si>
    <t>ул. Ватутина 20 кв. 5</t>
  </si>
  <si>
    <t>ул. Днепровская 561 кв. 71</t>
  </si>
  <si>
    <t>ул. Днепровская 567 - 1,2 п.</t>
  </si>
  <si>
    <t>ул. Искровская 2 кв. 60</t>
  </si>
  <si>
    <t>ул. Искровская 3 кв. 38,39</t>
  </si>
  <si>
    <t>ул. Искровская 9 кв. 19</t>
  </si>
  <si>
    <t>ул. Искровская 14 кв. 14</t>
  </si>
  <si>
    <t>ул. Искровская 22 кв. 40,77</t>
  </si>
  <si>
    <t>ул. Карбышева 3 кв. 13,14,15,28,30,44,59,60</t>
  </si>
  <si>
    <t>ул. Карбышева 4 кв. 48</t>
  </si>
  <si>
    <t>ул. К. Маркса 21 кв. 69,70</t>
  </si>
  <si>
    <t>ул. К. Маркса 23 кв. 43,44,58,59</t>
  </si>
  <si>
    <t>ул. К. Маркса 25 кв. 13</t>
  </si>
  <si>
    <t>ул. К. Маркса 29 кв. 45,58,59,60,89,90</t>
  </si>
  <si>
    <t>ул. К. Маркса 44а кв. 29</t>
  </si>
  <si>
    <t>ул. Комарова 2 кв. 48,50,63,64</t>
  </si>
  <si>
    <t>ул. Комарова 3 кв. 117,45</t>
  </si>
  <si>
    <t>ул. Комарова 3а кв. 42,44</t>
  </si>
  <si>
    <t>ул. Комарова 4 кв. 78</t>
  </si>
  <si>
    <t>ул. Комарова 5 кв. 73,74,90</t>
  </si>
  <si>
    <t>ул. Комарова 6 кв. 74</t>
  </si>
  <si>
    <t>ул. Комарова 10 кв. 43,45,73,74,75,87,88,89</t>
  </si>
  <si>
    <t>ул. Ленинградская 45 кв. 13,14,29,43,44,45,73,74,88</t>
  </si>
  <si>
    <t>ул. Майская 1а кв. 69,70</t>
  </si>
  <si>
    <t>ул. Новая 1 кв. 35,48</t>
  </si>
  <si>
    <t>ул. Новая 6 кв. 24,25,34,35,48,49</t>
  </si>
  <si>
    <t>ул. Новая 18а кв. 13,14,15,28,29,30</t>
  </si>
  <si>
    <t>ул. Полтавская 45 кв. 15</t>
  </si>
  <si>
    <t>ул. Промышленная 14 - 2 под.</t>
  </si>
  <si>
    <t>ул. Почтовая 3/1 кв. 19</t>
  </si>
  <si>
    <t>ул. Почтовая 5 кв. 16</t>
  </si>
  <si>
    <t>ул. Садовниченко 11 кв. 17</t>
  </si>
  <si>
    <t>ул. Станкостроителей 2 кв. 43,44,45,58,59,60</t>
  </si>
  <si>
    <t>ул. Станкостроителей 6 кв. 13,14,15,28,58,59,88,90</t>
  </si>
  <si>
    <t>ул. Сташкова 5 кв. 28,29,30,45,58,59</t>
  </si>
  <si>
    <t>ул. Строительная 22 кв. 57,60</t>
  </si>
  <si>
    <t>ул. Строительная 26 кв. 117,118</t>
  </si>
  <si>
    <t>ул. Строительная 29 кв. 43</t>
  </si>
  <si>
    <t>ул. Ст. Фронта 6 кв. 14,30</t>
  </si>
  <si>
    <t>ул. Тельмана 4/1 кв. 16,48,63</t>
  </si>
  <si>
    <t>ул. Т. Федоровой 7 кв. 58</t>
  </si>
  <si>
    <t>ул. Харьковская 84 - 1 под.,58,59,60</t>
  </si>
  <si>
    <t xml:space="preserve">Выданы материалы для ремонта кровли:       </t>
  </si>
  <si>
    <t>ул. К. Маркса 19 - 4 под. (лифт), 6 под.</t>
  </si>
  <si>
    <r>
      <t>Ремонт подъездов:</t>
    </r>
    <r>
      <rPr>
        <b/>
        <sz val="11"/>
        <rFont val="Arial Cyr"/>
        <family val="2"/>
      </rPr>
      <t xml:space="preserve">    5 домов    -   22 подъезда</t>
    </r>
  </si>
  <si>
    <t>ул. Интернациональная 67а</t>
  </si>
  <si>
    <t>под.</t>
  </si>
  <si>
    <t>ул. Искровская 24</t>
  </si>
  <si>
    <t>ул. Промышленная 36/1</t>
  </si>
  <si>
    <t>ул. Станкостроителей 2</t>
  </si>
  <si>
    <t>ул. Харьковская 15а - 1,2,3,4 п.</t>
  </si>
  <si>
    <t>Герметизация межпанельных швов:    130 квартир - 1195,5 м</t>
  </si>
  <si>
    <t>ул. Войновой 10 кв. 30</t>
  </si>
  <si>
    <t>ул. Гагарина 15 кв. 1,11,12,32</t>
  </si>
  <si>
    <t>ул. Гагарина 30 кв. 63,71,78</t>
  </si>
  <si>
    <t>ул. Заводская 29 кв. 73,90</t>
  </si>
  <si>
    <t>ул. Заводская 36 кв. 13,15,27,28,30,43,58,60</t>
  </si>
  <si>
    <t>ул. Заводская 37 кв. 4,5,7,10,13,58,81,87,87,88,90</t>
  </si>
  <si>
    <t>ул. Заводская 39 кв. 28,30,45,10,13,57,60</t>
  </si>
  <si>
    <t>ул. Заводская 43 кв. 13,28,54,57,60</t>
  </si>
  <si>
    <t>ул. Искровская 2 кв. 1,4,21,24,41,44,61,64</t>
  </si>
  <si>
    <t>ул. Искровская 7 кв. 42</t>
  </si>
  <si>
    <t>ул. Искровская 14 кв. 7,10,13</t>
  </si>
  <si>
    <t>ул. Искровская 24 кв 1,2,41,44,61,63,64</t>
  </si>
  <si>
    <t>ул. Комарова 3 кв. 42</t>
  </si>
  <si>
    <t>ул. Комарова 5 кв. 87,90</t>
  </si>
  <si>
    <t>ул. Комарова 8 кв. 6,15,34,40,1,3,16,18,31,33,46,48</t>
  </si>
  <si>
    <t>ул. Комарова 10 кв. 1,3,16,18,31,33,46,48</t>
  </si>
  <si>
    <t>ул. Кравченко 2а кв. 31,46</t>
  </si>
  <si>
    <t>ул. Кравченко 2б кв. 3,33</t>
  </si>
  <si>
    <t>ул. Кравченко 8 кв. 57,59,60</t>
  </si>
  <si>
    <t>ул. Ленинградская 5а кв. 40,43</t>
  </si>
  <si>
    <t>ул. Ленинградская 30 кв. 4,7,10,13</t>
  </si>
  <si>
    <t>ул. Ленинградская 45 кв. 1,3,10,13</t>
  </si>
  <si>
    <t>ул. Парковая 1 кв. 21,27,34,37,40,42</t>
  </si>
  <si>
    <t>ул. Промышленная 8 кв. 7,10,13</t>
  </si>
  <si>
    <t>ул. Станкостроителей 14 кв. 7,10,13</t>
  </si>
  <si>
    <t>ул. Ст. Фронта 6 кв. 12,15,25,28,30,39,43,52,53,55</t>
  </si>
  <si>
    <t>ул. Ст. Фронта 6а кв. 24,25,27,30,43,45,58</t>
  </si>
  <si>
    <t>ул. Т. Федоровой 1 кв. 60</t>
  </si>
  <si>
    <t>Ремонт, окраска цоколей:            36 домов</t>
  </si>
  <si>
    <t>ул. Гагарина 15,19</t>
  </si>
  <si>
    <t>ул. Заводская 29,37,39,41,43,45</t>
  </si>
  <si>
    <t>ул. Искровская 2,24</t>
  </si>
  <si>
    <t>ул. К. Маркса 36</t>
  </si>
  <si>
    <t>ул. Кольцевая 6,7</t>
  </si>
  <si>
    <t>ул. Комарова 8,10</t>
  </si>
  <si>
    <t>ул. Кравченко 2,2а,2б,4</t>
  </si>
  <si>
    <t>ул. Озерная 92,94</t>
  </si>
  <si>
    <t>ул. Полтавская 45,69,71</t>
  </si>
  <si>
    <t>ул. Садовниченко 1,2,5,7</t>
  </si>
  <si>
    <t>ул. Советская 85</t>
  </si>
  <si>
    <t>ул. Сташкова 2</t>
  </si>
  <si>
    <t>ул. Ст. Фронта 40,46,38,12</t>
  </si>
  <si>
    <t>ул. Толстого 24</t>
  </si>
  <si>
    <t>ул. Харьковская 76б</t>
  </si>
  <si>
    <t>Ремонт кирпичной кладки фасадов:          2 дома</t>
  </si>
  <si>
    <t>ул. Карбышева 4</t>
  </si>
  <si>
    <t>ул. Новая 6</t>
  </si>
  <si>
    <t>Укрепление и окраска труб газопровода:        12 домов</t>
  </si>
  <si>
    <t>ул. Гагарина 24</t>
  </si>
  <si>
    <t>ул. Комарова 14,2</t>
  </si>
  <si>
    <t>ул. Кравченко 2б</t>
  </si>
  <si>
    <t>ул. Малиновского 3</t>
  </si>
  <si>
    <t>ул. Полтавская 81а,83а</t>
  </si>
  <si>
    <t>ул. Почтовая 10</t>
  </si>
  <si>
    <t>ул. Советская 57,61</t>
  </si>
  <si>
    <t>ул. Ст. Фронта 18</t>
  </si>
  <si>
    <t>ул. Харьковская 86</t>
  </si>
  <si>
    <t>Окраска трубопроводов центрального отопления:              5 домов</t>
  </si>
  <si>
    <t>ул. Гагарина 17</t>
  </si>
  <si>
    <t>ул. Заводская 45</t>
  </si>
  <si>
    <t>ул. Сташкова 5</t>
  </si>
  <si>
    <t>ул. Ст. Фронта 18,44/1</t>
  </si>
  <si>
    <t>Ремонт крылец и входов в подъезды и подвалы:            98 шт.</t>
  </si>
  <si>
    <t>ул. Ватутина 20а - 3 под.</t>
  </si>
  <si>
    <t>входы в подъезды</t>
  </si>
  <si>
    <t>ул. Гагарина 15</t>
  </si>
  <si>
    <t>ул. Гагарина 19</t>
  </si>
  <si>
    <t>ул. Гагарина 30</t>
  </si>
  <si>
    <t>ул. Гагарина 32</t>
  </si>
  <si>
    <t>ул. Гагарина 34</t>
  </si>
  <si>
    <t>ул. Гоголя 2</t>
  </si>
  <si>
    <t>ул. Искровская 6 - 4 под.</t>
  </si>
  <si>
    <t>крыльцо</t>
  </si>
  <si>
    <t>ул. Искровская 13 - 2 под.</t>
  </si>
  <si>
    <t>вход в подвал</t>
  </si>
  <si>
    <t>ул. Комарова 2 - 3 под.</t>
  </si>
  <si>
    <t>ул. Комарова 8</t>
  </si>
  <si>
    <t>ул. Комарова 10</t>
  </si>
  <si>
    <t>ул. Кравченко 2</t>
  </si>
  <si>
    <t>козырьки</t>
  </si>
  <si>
    <t>ул. Новая 1 - 4 под.</t>
  </si>
  <si>
    <t>ул. Новая 3 - 3под.</t>
  </si>
  <si>
    <t>ул. Новая 3а - 4 под.</t>
  </si>
  <si>
    <t>вход в подъезд</t>
  </si>
  <si>
    <t>ул. Новая 20 - 1 под.</t>
  </si>
  <si>
    <t>ул. Озерная 112</t>
  </si>
  <si>
    <t>ул. Ст. Фронта 4</t>
  </si>
  <si>
    <t>ул. Ст. Фронта 8</t>
  </si>
  <si>
    <t>ул. Ст. Фронта 10</t>
  </si>
  <si>
    <t>ул. Ст. Фронта 40</t>
  </si>
  <si>
    <t>ул. Ст. Фронта 46</t>
  </si>
  <si>
    <t>Ремонт оголовков ДВК:       12 домов    -    61 шт.</t>
  </si>
  <si>
    <t>ул. Ватутина 20</t>
  </si>
  <si>
    <t>ул. Ватутина 20а</t>
  </si>
  <si>
    <t>ул. Днепровская 575</t>
  </si>
  <si>
    <t>ул. Днепровская 577</t>
  </si>
  <si>
    <t>ул. Днепровская 595</t>
  </si>
  <si>
    <t>ул. Достоевского 3</t>
  </si>
  <si>
    <t>ул. Интернациональная 54</t>
  </si>
  <si>
    <t>ул. Карбышева 7</t>
  </si>
  <si>
    <t>ул. Карбышева 9</t>
  </si>
  <si>
    <t>ул. Почтовая 4</t>
  </si>
  <si>
    <t>ул. Советская 57</t>
  </si>
  <si>
    <t>ул. Советская 61</t>
  </si>
  <si>
    <r>
      <t>Остекление оконных переплетов лестничных клеток:   41 дом - 45,1 м</t>
    </r>
    <r>
      <rPr>
        <b/>
        <sz val="11"/>
        <rFont val="Arial Cyr"/>
        <family val="0"/>
      </rPr>
      <t>²</t>
    </r>
  </si>
  <si>
    <t>ул. Ватутина 22</t>
  </si>
  <si>
    <t>ул. Днепровская 581</t>
  </si>
  <si>
    <t>ул. Заводская 28</t>
  </si>
  <si>
    <t>ул. Искровская 1</t>
  </si>
  <si>
    <t>ул. Искровская 5</t>
  </si>
  <si>
    <t>ул. Искровская 6</t>
  </si>
  <si>
    <t>ул. Искровская 12</t>
  </si>
  <si>
    <t>ул. Искровская 14а</t>
  </si>
  <si>
    <t>ул. Искровская 21</t>
  </si>
  <si>
    <t>ул. Карбышева 5</t>
  </si>
  <si>
    <t>ул. К. Маркса 19</t>
  </si>
  <si>
    <t>ул. К. Маркса 29</t>
  </si>
  <si>
    <t>ул. К. Маркса 41</t>
  </si>
  <si>
    <t>ул. К. Маркса 44/50</t>
  </si>
  <si>
    <t>ул. Комарова 4</t>
  </si>
  <si>
    <t>ул. Ленинградская 11/1</t>
  </si>
  <si>
    <t>ул. Ленинградская 28</t>
  </si>
  <si>
    <t>ул. Новая 2</t>
  </si>
  <si>
    <t>ул. Новая 20</t>
  </si>
  <si>
    <t>ул. Новая 28</t>
  </si>
  <si>
    <t>ул. Полтавская 83а</t>
  </si>
  <si>
    <t>ул. Почтовая 1а</t>
  </si>
  <si>
    <t>ул. Советская 83</t>
  </si>
  <si>
    <t xml:space="preserve">ул. Станкостроителей 1 </t>
  </si>
  <si>
    <t>ул. Станкостроителей 10</t>
  </si>
  <si>
    <t>ул. Сташкова 11</t>
  </si>
  <si>
    <t>ул. Строительная 26</t>
  </si>
  <si>
    <t>ул. Строительная 30</t>
  </si>
  <si>
    <t>ул. Ст. Фронта 12</t>
  </si>
  <si>
    <t>ул. Ст. Фронта 42/2</t>
  </si>
  <si>
    <t>ул. Тельмана 2/1</t>
  </si>
  <si>
    <t>ул. Т. Федоровой 1</t>
  </si>
  <si>
    <t>ул. Харьковская 74а</t>
  </si>
  <si>
    <t>ул. Харьковская 76а</t>
  </si>
  <si>
    <t>ул. Харьковская 90</t>
  </si>
  <si>
    <t>ул. Харьковская 106</t>
  </si>
  <si>
    <t>Ремонт электросетей:  40 домов  -   808,1 м</t>
  </si>
  <si>
    <t>ул. Балашовская 1</t>
  </si>
  <si>
    <t>ул. Балашовская 6</t>
  </si>
  <si>
    <t>ул. Балашовская 8</t>
  </si>
  <si>
    <t>ул. Ватолиной 9</t>
  </si>
  <si>
    <t>ул. Войновой 2</t>
  </si>
  <si>
    <t>ул. Гагарина 4</t>
  </si>
  <si>
    <t>ул. Гагарина 11</t>
  </si>
  <si>
    <t>ул. Достоевского 6/1</t>
  </si>
  <si>
    <t>ул. Днепровская 346а</t>
  </si>
  <si>
    <t>ул. Заводская 17</t>
  </si>
  <si>
    <t>ул. Заводская 29</t>
  </si>
  <si>
    <t>ул. Заводская 30</t>
  </si>
  <si>
    <t xml:space="preserve">ул. Искровская 2 </t>
  </si>
  <si>
    <t>ул. Искровская 8</t>
  </si>
  <si>
    <t>ул. Искровская 22</t>
  </si>
  <si>
    <t>ул. К. Маркса 25</t>
  </si>
  <si>
    <t>ул. Комарова 2</t>
  </si>
  <si>
    <t>ул. Ленинградская 5а</t>
  </si>
  <si>
    <t>ул. Новая 4</t>
  </si>
  <si>
    <t>ул. Парковая 10</t>
  </si>
  <si>
    <t>ул. Полтавская 45</t>
  </si>
  <si>
    <t>ул. Промышленная 9/1</t>
  </si>
  <si>
    <t xml:space="preserve">ул. Садовниченко 2 </t>
  </si>
  <si>
    <t>ул. Садовниченко 8а</t>
  </si>
  <si>
    <t>ул. Садовниченко 23</t>
  </si>
  <si>
    <t>ул. Станкостроителей 1</t>
  </si>
  <si>
    <t>ул. Сташкова 14</t>
  </si>
  <si>
    <t>ул. Строительная 4</t>
  </si>
  <si>
    <t>ул. Ст. Фронта 14</t>
  </si>
  <si>
    <t>ул. Т. Федоровой 7</t>
  </si>
  <si>
    <t>ул. Шоссейная 4</t>
  </si>
  <si>
    <t>Ремонт и окраска элементов детских площадок - 11 площадок</t>
  </si>
  <si>
    <t>ул. Гагарина 30,32,34</t>
  </si>
  <si>
    <t>ул. Гагарина 36</t>
  </si>
  <si>
    <t>ул. Заводская 37</t>
  </si>
  <si>
    <t>ул. Станкостроителей 5,10,11,12,20</t>
  </si>
  <si>
    <t>ул. Ст. Фронта 6</t>
  </si>
  <si>
    <t>ул. Ст. Фронта 42/1, 44/1</t>
  </si>
  <si>
    <t>ул. Ст. Фронта 42/2, 44/2</t>
  </si>
  <si>
    <t>Директор КП "Павлограджилсервис"                                             Т. Г. Петля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</si>
  <si>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</si>
  <si>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</si>
  <si>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</si>
  <si>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</si>
  <si>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</si>
  <si>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</si>
  <si>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</si>
  <si>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</si>
  <si>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</si>
  <si>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</si>
  <si>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</si>
  <si>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</si>
  <si>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</si>
  <si>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фвраль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</si>
</sst>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9"/>
      <name val="Arial Cyr"/>
      <family val="0"/>
    </font>
    <font>
      <sz val="11"/>
      <name val="Arial"/>
      <family val="0"/>
    </font>
    <font>
      <i/>
      <sz val="10"/>
      <name val="Arial"/>
      <family val="2"/>
    </font>
    <font>
      <b/>
      <sz val="1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u val="single"/>
      <sz val="14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center" textRotation="90"/>
    </xf>
    <xf numFmtId="0" fontId="0" fillId="0" borderId="6" xfId="0" applyNumberFormat="1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textRotation="90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textRotation="90" wrapText="1"/>
    </xf>
    <xf numFmtId="0" fontId="0" fillId="0" borderId="13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5"/>
  <sheetViews>
    <sheetView tabSelected="1" workbookViewId="0" topLeftCell="A1">
      <pane ySplit="7" topLeftCell="BM8" activePane="bottomLeft" state="frozen"/>
      <selection pane="topLeft" activeCell="A1" sqref="A1"/>
      <selection pane="bottomLeft" activeCell="AC10" sqref="AC10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5.57421875" style="0" customWidth="1"/>
    <col min="4" max="4" width="7.421875" style="0" hidden="1" customWidth="1"/>
    <col min="5" max="5" width="7.00390625" style="0" hidden="1" customWidth="1"/>
    <col min="6" max="6" width="7.421875" style="0" hidden="1" customWidth="1"/>
    <col min="7" max="7" width="7.57421875" style="0" hidden="1" customWidth="1"/>
    <col min="8" max="12" width="6.140625" style="0" hidden="1" customWidth="1"/>
    <col min="13" max="15" width="7.140625" style="0" hidden="1" customWidth="1"/>
    <col min="16" max="16" width="10.140625" style="0" customWidth="1"/>
    <col min="17" max="17" width="7.00390625" style="0" hidden="1" customWidth="1"/>
    <col min="18" max="19" width="6.140625" style="0" hidden="1" customWidth="1"/>
    <col min="20" max="20" width="7.00390625" style="0" hidden="1" customWidth="1"/>
    <col min="21" max="28" width="6.140625" style="0" hidden="1" customWidth="1"/>
    <col min="29" max="29" width="10.140625" style="0" customWidth="1"/>
    <col min="30" max="30" width="6.7109375" style="0" hidden="1" customWidth="1"/>
    <col min="31" max="41" width="6.140625" style="0" hidden="1" customWidth="1"/>
    <col min="43" max="44" width="7.00390625" style="0" customWidth="1"/>
    <col min="45" max="45" width="18.8515625" style="0" customWidth="1"/>
  </cols>
  <sheetData>
    <row r="1" spans="1:45" ht="23.25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</row>
    <row r="2" spans="1:45" ht="15.7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</row>
    <row r="3" spans="1:45" ht="15.7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</row>
    <row r="4" ht="13.5" thickBot="1"/>
    <row r="5" spans="1:45" ht="12.75" customHeight="1">
      <c r="A5" s="84" t="s">
        <v>0</v>
      </c>
      <c r="B5" s="75" t="s">
        <v>78</v>
      </c>
      <c r="C5" s="81" t="s">
        <v>4</v>
      </c>
      <c r="D5" s="87" t="s">
        <v>100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9"/>
      <c r="AQ5" s="72" t="s">
        <v>79</v>
      </c>
      <c r="AR5" s="72" t="s">
        <v>80</v>
      </c>
      <c r="AS5" s="78" t="s">
        <v>5</v>
      </c>
    </row>
    <row r="6" spans="1:45" ht="12.75" customHeight="1">
      <c r="A6" s="85"/>
      <c r="B6" s="76"/>
      <c r="C6" s="82"/>
      <c r="D6" s="46" t="s">
        <v>351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1" t="s">
        <v>101</v>
      </c>
      <c r="Q6" s="46" t="s">
        <v>351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50"/>
      <c r="AC6" s="48" t="s">
        <v>102</v>
      </c>
      <c r="AD6" s="46" t="s">
        <v>351</v>
      </c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50"/>
      <c r="AP6" s="48" t="s">
        <v>103</v>
      </c>
      <c r="AQ6" s="73"/>
      <c r="AR6" s="73"/>
      <c r="AS6" s="79"/>
    </row>
    <row r="7" spans="1:45" ht="72" customHeight="1" thickBot="1">
      <c r="A7" s="86"/>
      <c r="B7" s="77"/>
      <c r="C7" s="83"/>
      <c r="D7" s="43" t="s">
        <v>352</v>
      </c>
      <c r="E7" s="43" t="s">
        <v>353</v>
      </c>
      <c r="F7" s="43" t="s">
        <v>354</v>
      </c>
      <c r="G7" s="43" t="s">
        <v>355</v>
      </c>
      <c r="H7" s="43" t="s">
        <v>356</v>
      </c>
      <c r="I7" s="43" t="s">
        <v>357</v>
      </c>
      <c r="J7" s="43" t="s">
        <v>358</v>
      </c>
      <c r="K7" s="43" t="s">
        <v>359</v>
      </c>
      <c r="L7" s="43" t="s">
        <v>360</v>
      </c>
      <c r="M7" s="43" t="s">
        <v>361</v>
      </c>
      <c r="N7" s="43" t="s">
        <v>362</v>
      </c>
      <c r="O7" s="45" t="s">
        <v>363</v>
      </c>
      <c r="P7" s="52"/>
      <c r="Q7" s="44" t="s">
        <v>352</v>
      </c>
      <c r="R7" s="44" t="s">
        <v>353</v>
      </c>
      <c r="S7" s="44" t="s">
        <v>354</v>
      </c>
      <c r="T7" s="44" t="s">
        <v>355</v>
      </c>
      <c r="U7" s="44" t="s">
        <v>356</v>
      </c>
      <c r="V7" s="44" t="s">
        <v>357</v>
      </c>
      <c r="W7" s="44" t="s">
        <v>358</v>
      </c>
      <c r="X7" s="44" t="s">
        <v>359</v>
      </c>
      <c r="Y7" s="44" t="s">
        <v>360</v>
      </c>
      <c r="Z7" s="44" t="s">
        <v>361</v>
      </c>
      <c r="AA7" s="44" t="s">
        <v>362</v>
      </c>
      <c r="AB7" s="44" t="s">
        <v>363</v>
      </c>
      <c r="AC7" s="49"/>
      <c r="AD7" s="44" t="s">
        <v>352</v>
      </c>
      <c r="AE7" s="44" t="s">
        <v>364</v>
      </c>
      <c r="AF7" s="44" t="s">
        <v>354</v>
      </c>
      <c r="AG7" s="44" t="s">
        <v>355</v>
      </c>
      <c r="AH7" s="44" t="s">
        <v>356</v>
      </c>
      <c r="AI7" s="44" t="s">
        <v>357</v>
      </c>
      <c r="AJ7" s="44" t="s">
        <v>358</v>
      </c>
      <c r="AK7" s="44" t="s">
        <v>359</v>
      </c>
      <c r="AL7" s="44" t="s">
        <v>360</v>
      </c>
      <c r="AM7" s="44" t="s">
        <v>361</v>
      </c>
      <c r="AN7" s="44" t="s">
        <v>362</v>
      </c>
      <c r="AO7" s="44" t="s">
        <v>363</v>
      </c>
      <c r="AP7" s="49"/>
      <c r="AQ7" s="74"/>
      <c r="AR7" s="74"/>
      <c r="AS7" s="80"/>
    </row>
    <row r="8" spans="1:45" ht="16.5" customHeight="1" thickBot="1">
      <c r="A8" s="53" t="s">
        <v>74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4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4"/>
      <c r="AQ8" s="54"/>
      <c r="AR8" s="54"/>
      <c r="AS8" s="56"/>
    </row>
    <row r="9" spans="1:45" ht="12.75">
      <c r="A9" s="18">
        <v>1</v>
      </c>
      <c r="B9" s="13" t="s">
        <v>31</v>
      </c>
      <c r="C9" s="14">
        <v>18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7"/>
      <c r="Q9" s="28"/>
      <c r="R9" s="28"/>
      <c r="S9" s="28"/>
      <c r="T9" s="28"/>
      <c r="U9" s="28">
        <v>0.5</v>
      </c>
      <c r="V9" s="28"/>
      <c r="W9" s="28"/>
      <c r="X9" s="28"/>
      <c r="Y9" s="28"/>
      <c r="Z9" s="28"/>
      <c r="AA9" s="28"/>
      <c r="AB9" s="28"/>
      <c r="AC9" s="27">
        <f>Q9+R9+S9+T9+U9+V9+W9+X9+Y9+Z9+AA9+AB9</f>
        <v>0.5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7"/>
      <c r="AQ9" s="4"/>
      <c r="AR9" s="4"/>
      <c r="AS9" s="5"/>
    </row>
    <row r="10" spans="1:45" ht="12.75">
      <c r="A10" s="18">
        <v>2</v>
      </c>
      <c r="B10" s="13" t="s">
        <v>31</v>
      </c>
      <c r="C10" s="14">
        <v>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7"/>
      <c r="AD10" s="28"/>
      <c r="AE10" s="28"/>
      <c r="AF10" s="28"/>
      <c r="AG10" s="28"/>
      <c r="AH10" s="28">
        <v>7</v>
      </c>
      <c r="AI10" s="28"/>
      <c r="AJ10" s="28"/>
      <c r="AK10" s="28"/>
      <c r="AL10" s="28"/>
      <c r="AM10" s="28"/>
      <c r="AN10" s="28"/>
      <c r="AO10" s="28"/>
      <c r="AP10" s="27">
        <f aca="true" t="shared" si="0" ref="AP10:AP43">AD10+AE10+AF10+AG10+AH10+AI10+AJ10+AK10+AL10+AM10+AN10+AO10</f>
        <v>7</v>
      </c>
      <c r="AQ10" s="4"/>
      <c r="AR10" s="4"/>
      <c r="AS10" s="5"/>
    </row>
    <row r="11" spans="1:45" ht="12.75">
      <c r="A11" s="18">
        <v>3</v>
      </c>
      <c r="B11" s="13" t="s">
        <v>31</v>
      </c>
      <c r="C11" s="14" t="s">
        <v>32</v>
      </c>
      <c r="D11" s="4"/>
      <c r="E11" s="4"/>
      <c r="F11" s="4"/>
      <c r="G11" s="4">
        <v>2</v>
      </c>
      <c r="H11" s="4"/>
      <c r="I11" s="4"/>
      <c r="J11" s="4"/>
      <c r="K11" s="4"/>
      <c r="L11" s="4"/>
      <c r="M11" s="4"/>
      <c r="N11" s="4"/>
      <c r="O11" s="4"/>
      <c r="P11" s="27">
        <f aca="true" t="shared" si="1" ref="P11:P43">D11+E11+F11+G11+H11+I11+J11+K11+L11+M11+N11+O11</f>
        <v>2</v>
      </c>
      <c r="Q11" s="28"/>
      <c r="R11" s="28"/>
      <c r="S11" s="28">
        <v>5.3</v>
      </c>
      <c r="T11" s="28">
        <v>2</v>
      </c>
      <c r="U11" s="28"/>
      <c r="V11" s="28">
        <v>32.2</v>
      </c>
      <c r="W11" s="28"/>
      <c r="X11" s="28"/>
      <c r="Y11" s="28"/>
      <c r="Z11" s="28"/>
      <c r="AA11" s="28"/>
      <c r="AB11" s="28"/>
      <c r="AC11" s="27">
        <f aca="true" t="shared" si="2" ref="AC11:AC44">Q11+R11+S11+T11+U11+V11+W11+X11+Y11+Z11+AA11+AB11</f>
        <v>39.5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7"/>
      <c r="AQ11" s="4">
        <v>2</v>
      </c>
      <c r="AR11" s="4"/>
      <c r="AS11" s="5"/>
    </row>
    <row r="12" spans="1:45" ht="12.75">
      <c r="A12" s="18">
        <v>4</v>
      </c>
      <c r="B12" s="13" t="s">
        <v>27</v>
      </c>
      <c r="C12" s="14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7"/>
      <c r="Q12" s="28">
        <v>5</v>
      </c>
      <c r="R12" s="28"/>
      <c r="S12" s="28"/>
      <c r="T12" s="28">
        <v>0.5</v>
      </c>
      <c r="U12" s="28"/>
      <c r="V12" s="28"/>
      <c r="W12" s="28"/>
      <c r="X12" s="28"/>
      <c r="Y12" s="28"/>
      <c r="Z12" s="28"/>
      <c r="AA12" s="28"/>
      <c r="AB12" s="28"/>
      <c r="AC12" s="27">
        <f t="shared" si="2"/>
        <v>5.5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7"/>
      <c r="AQ12" s="4"/>
      <c r="AR12" s="4"/>
      <c r="AS12" s="5"/>
    </row>
    <row r="13" spans="1:45" ht="12.75">
      <c r="A13" s="18">
        <v>5</v>
      </c>
      <c r="B13" s="13" t="s">
        <v>61</v>
      </c>
      <c r="C13" s="14">
        <v>17</v>
      </c>
      <c r="D13" s="4">
        <v>0.4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7">
        <f t="shared" si="1"/>
        <v>0.4</v>
      </c>
      <c r="Q13" s="28"/>
      <c r="R13" s="28"/>
      <c r="S13" s="28"/>
      <c r="T13" s="28"/>
      <c r="U13" s="28"/>
      <c r="V13" s="28">
        <v>1</v>
      </c>
      <c r="W13" s="28"/>
      <c r="X13" s="28"/>
      <c r="Y13" s="28"/>
      <c r="Z13" s="28"/>
      <c r="AA13" s="28"/>
      <c r="AB13" s="28"/>
      <c r="AC13" s="27">
        <f t="shared" si="2"/>
        <v>1</v>
      </c>
      <c r="AD13" s="28"/>
      <c r="AE13" s="28"/>
      <c r="AF13" s="28"/>
      <c r="AG13" s="28"/>
      <c r="AH13" s="28"/>
      <c r="AI13" s="28">
        <v>20</v>
      </c>
      <c r="AJ13" s="28"/>
      <c r="AK13" s="28"/>
      <c r="AL13" s="28"/>
      <c r="AM13" s="28"/>
      <c r="AN13" s="28"/>
      <c r="AO13" s="28"/>
      <c r="AP13" s="27">
        <f t="shared" si="0"/>
        <v>20</v>
      </c>
      <c r="AQ13" s="4">
        <v>1</v>
      </c>
      <c r="AR13" s="4"/>
      <c r="AS13" s="5"/>
    </row>
    <row r="14" spans="1:45" ht="12.75">
      <c r="A14" s="18">
        <v>6</v>
      </c>
      <c r="B14" s="13" t="s">
        <v>61</v>
      </c>
      <c r="C14" s="14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7"/>
      <c r="Q14" s="28"/>
      <c r="R14" s="28"/>
      <c r="S14" s="28">
        <v>0.4</v>
      </c>
      <c r="T14" s="28"/>
      <c r="U14" s="28"/>
      <c r="V14" s="28"/>
      <c r="W14" s="28"/>
      <c r="X14" s="28"/>
      <c r="Y14" s="28"/>
      <c r="Z14" s="28"/>
      <c r="AA14" s="28"/>
      <c r="AB14" s="28"/>
      <c r="AC14" s="27">
        <f t="shared" si="2"/>
        <v>0.4</v>
      </c>
      <c r="AD14" s="28"/>
      <c r="AE14" s="28">
        <v>14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7">
        <f t="shared" si="0"/>
        <v>14</v>
      </c>
      <c r="AQ14" s="4">
        <v>1</v>
      </c>
      <c r="AR14" s="4"/>
      <c r="AS14" s="5"/>
    </row>
    <row r="15" spans="1:45" ht="12.75">
      <c r="A15" s="18">
        <v>7</v>
      </c>
      <c r="B15" s="13" t="s">
        <v>61</v>
      </c>
      <c r="C15" s="14">
        <v>23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7"/>
      <c r="Q15" s="28"/>
      <c r="R15" s="28"/>
      <c r="S15" s="28">
        <v>2.4</v>
      </c>
      <c r="T15" s="28"/>
      <c r="U15" s="28"/>
      <c r="V15" s="28"/>
      <c r="W15" s="28"/>
      <c r="X15" s="28"/>
      <c r="Y15" s="28"/>
      <c r="Z15" s="28"/>
      <c r="AA15" s="28"/>
      <c r="AB15" s="28"/>
      <c r="AC15" s="27">
        <f t="shared" si="2"/>
        <v>2.4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7"/>
      <c r="AQ15" s="4"/>
      <c r="AR15" s="4"/>
      <c r="AS15" s="5"/>
    </row>
    <row r="16" spans="1:45" ht="12.75">
      <c r="A16" s="18">
        <v>8</v>
      </c>
      <c r="B16" s="13" t="s">
        <v>77</v>
      </c>
      <c r="C16" s="14">
        <v>28</v>
      </c>
      <c r="D16" s="4"/>
      <c r="E16" s="4"/>
      <c r="F16" s="4">
        <v>10</v>
      </c>
      <c r="G16" s="4"/>
      <c r="H16" s="4"/>
      <c r="I16" s="4"/>
      <c r="J16" s="4"/>
      <c r="K16" s="4"/>
      <c r="L16" s="4"/>
      <c r="M16" s="4"/>
      <c r="N16" s="4"/>
      <c r="O16" s="4"/>
      <c r="P16" s="27">
        <f t="shared" si="1"/>
        <v>10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7"/>
      <c r="AQ16" s="4">
        <v>1</v>
      </c>
      <c r="AR16" s="4"/>
      <c r="AS16" s="5"/>
    </row>
    <row r="17" spans="1:45" ht="12.75">
      <c r="A17" s="18">
        <v>9</v>
      </c>
      <c r="B17" s="13" t="s">
        <v>61</v>
      </c>
      <c r="C17" s="14">
        <v>29</v>
      </c>
      <c r="D17" s="4"/>
      <c r="E17" s="4"/>
      <c r="F17" s="4"/>
      <c r="G17" s="4"/>
      <c r="H17" s="4">
        <v>6.3</v>
      </c>
      <c r="I17" s="4"/>
      <c r="J17" s="4"/>
      <c r="K17" s="4">
        <v>1</v>
      </c>
      <c r="L17" s="4"/>
      <c r="M17" s="4"/>
      <c r="N17" s="4"/>
      <c r="O17" s="4"/>
      <c r="P17" s="27">
        <f t="shared" si="1"/>
        <v>7.3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7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7"/>
      <c r="AQ17" s="4"/>
      <c r="AR17" s="4">
        <v>2</v>
      </c>
      <c r="AS17" s="5"/>
    </row>
    <row r="18" spans="1:45" ht="12.75">
      <c r="A18" s="18">
        <v>10</v>
      </c>
      <c r="B18" s="13" t="s">
        <v>61</v>
      </c>
      <c r="C18" s="14">
        <v>30</v>
      </c>
      <c r="D18" s="4"/>
      <c r="E18" s="4">
        <v>2.2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27">
        <f t="shared" si="1"/>
        <v>2.2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7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7"/>
      <c r="AQ18" s="4"/>
      <c r="AR18" s="4"/>
      <c r="AS18" s="5"/>
    </row>
    <row r="19" spans="1:45" ht="12.75">
      <c r="A19" s="18">
        <v>11</v>
      </c>
      <c r="B19" s="13" t="s">
        <v>61</v>
      </c>
      <c r="C19" s="14">
        <v>34</v>
      </c>
      <c r="D19" s="4"/>
      <c r="E19" s="4"/>
      <c r="F19" s="4"/>
      <c r="G19" s="4"/>
      <c r="H19" s="4"/>
      <c r="I19" s="4"/>
      <c r="J19" s="4">
        <v>1.2</v>
      </c>
      <c r="K19" s="4"/>
      <c r="L19" s="4"/>
      <c r="M19" s="4"/>
      <c r="N19" s="4"/>
      <c r="O19" s="4"/>
      <c r="P19" s="27">
        <f t="shared" si="1"/>
        <v>1.2</v>
      </c>
      <c r="Q19" s="28"/>
      <c r="R19" s="28"/>
      <c r="S19" s="28"/>
      <c r="T19" s="28"/>
      <c r="U19" s="28"/>
      <c r="V19" s="28"/>
      <c r="W19" s="28">
        <v>31.3</v>
      </c>
      <c r="X19" s="28"/>
      <c r="Y19" s="28"/>
      <c r="Z19" s="28"/>
      <c r="AA19" s="28"/>
      <c r="AB19" s="28"/>
      <c r="AC19" s="27">
        <f t="shared" si="2"/>
        <v>31.3</v>
      </c>
      <c r="AD19" s="28"/>
      <c r="AE19" s="28"/>
      <c r="AF19" s="28">
        <v>23.8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7">
        <f t="shared" si="0"/>
        <v>23.8</v>
      </c>
      <c r="AQ19" s="4"/>
      <c r="AR19" s="4">
        <v>2</v>
      </c>
      <c r="AS19" s="5"/>
    </row>
    <row r="20" spans="1:45" ht="12.75">
      <c r="A20" s="18">
        <v>12</v>
      </c>
      <c r="B20" s="13" t="s">
        <v>61</v>
      </c>
      <c r="C20" s="14">
        <v>36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7"/>
      <c r="Q20" s="28"/>
      <c r="R20" s="28">
        <v>8.8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7">
        <f t="shared" si="2"/>
        <v>8.8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7"/>
      <c r="AQ20" s="4"/>
      <c r="AR20" s="4">
        <v>1</v>
      </c>
      <c r="AS20" s="5"/>
    </row>
    <row r="21" spans="1:45" ht="12.75">
      <c r="A21" s="18">
        <v>13</v>
      </c>
      <c r="B21" s="13" t="s">
        <v>61</v>
      </c>
      <c r="C21" s="14">
        <v>37</v>
      </c>
      <c r="D21" s="4"/>
      <c r="E21" s="4"/>
      <c r="F21" s="4">
        <v>1.6</v>
      </c>
      <c r="G21" s="4"/>
      <c r="H21" s="4"/>
      <c r="I21" s="4"/>
      <c r="J21" s="4"/>
      <c r="K21" s="4"/>
      <c r="L21" s="4"/>
      <c r="M21" s="4"/>
      <c r="N21" s="4"/>
      <c r="O21" s="4"/>
      <c r="P21" s="27">
        <f t="shared" si="1"/>
        <v>1.6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7"/>
      <c r="AD21" s="28"/>
      <c r="AE21" s="28"/>
      <c r="AF21" s="28"/>
      <c r="AG21" s="28">
        <v>3.7</v>
      </c>
      <c r="AH21" s="28"/>
      <c r="AI21" s="28"/>
      <c r="AJ21" s="28"/>
      <c r="AK21" s="28"/>
      <c r="AL21" s="28"/>
      <c r="AM21" s="28"/>
      <c r="AN21" s="28"/>
      <c r="AO21" s="28"/>
      <c r="AP21" s="27">
        <f t="shared" si="0"/>
        <v>3.7</v>
      </c>
      <c r="AQ21" s="4"/>
      <c r="AR21" s="4"/>
      <c r="AS21" s="5"/>
    </row>
    <row r="22" spans="1:45" ht="12.75">
      <c r="A22" s="18">
        <v>14</v>
      </c>
      <c r="B22" s="13" t="s">
        <v>61</v>
      </c>
      <c r="C22" s="14">
        <v>39</v>
      </c>
      <c r="D22" s="4"/>
      <c r="E22" s="4"/>
      <c r="F22" s="4"/>
      <c r="G22" s="4">
        <v>10.6</v>
      </c>
      <c r="H22" s="4"/>
      <c r="I22" s="4"/>
      <c r="J22" s="4"/>
      <c r="K22" s="4"/>
      <c r="L22" s="4"/>
      <c r="M22" s="4"/>
      <c r="N22" s="4"/>
      <c r="O22" s="4"/>
      <c r="P22" s="27">
        <f t="shared" si="1"/>
        <v>10.6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7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7"/>
      <c r="AQ22" s="4"/>
      <c r="AR22" s="4"/>
      <c r="AS22" s="5"/>
    </row>
    <row r="23" spans="1:45" ht="12.75">
      <c r="A23" s="18">
        <v>15</v>
      </c>
      <c r="B23" s="13" t="s">
        <v>61</v>
      </c>
      <c r="C23" s="14">
        <v>41</v>
      </c>
      <c r="D23" s="4"/>
      <c r="E23" s="4"/>
      <c r="F23" s="4"/>
      <c r="G23" s="4">
        <v>18</v>
      </c>
      <c r="H23" s="4"/>
      <c r="I23" s="4"/>
      <c r="J23" s="4"/>
      <c r="K23" s="4">
        <v>1</v>
      </c>
      <c r="L23" s="4"/>
      <c r="M23" s="4"/>
      <c r="N23" s="4"/>
      <c r="O23" s="4"/>
      <c r="P23" s="27">
        <f t="shared" si="1"/>
        <v>19</v>
      </c>
      <c r="Q23" s="28"/>
      <c r="R23" s="28">
        <v>21.1</v>
      </c>
      <c r="S23" s="28"/>
      <c r="T23" s="28"/>
      <c r="U23" s="28"/>
      <c r="V23" s="28"/>
      <c r="W23" s="28">
        <v>4.8</v>
      </c>
      <c r="X23" s="28">
        <v>21</v>
      </c>
      <c r="Y23" s="28"/>
      <c r="Z23" s="28"/>
      <c r="AA23" s="28"/>
      <c r="AB23" s="28"/>
      <c r="AC23" s="27">
        <f t="shared" si="2"/>
        <v>46.900000000000006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7"/>
      <c r="AQ23" s="4">
        <v>1</v>
      </c>
      <c r="AR23" s="4">
        <v>2</v>
      </c>
      <c r="AS23" s="5"/>
    </row>
    <row r="24" spans="1:45" ht="12.75">
      <c r="A24" s="18">
        <v>16</v>
      </c>
      <c r="B24" s="13" t="s">
        <v>61</v>
      </c>
      <c r="C24" s="14">
        <v>43</v>
      </c>
      <c r="D24" s="4"/>
      <c r="E24" s="4"/>
      <c r="F24" s="4"/>
      <c r="G24" s="4"/>
      <c r="H24" s="4"/>
      <c r="I24" s="4">
        <v>1.5</v>
      </c>
      <c r="J24" s="4"/>
      <c r="K24" s="4"/>
      <c r="L24" s="4"/>
      <c r="M24" s="4"/>
      <c r="N24" s="4"/>
      <c r="O24" s="4"/>
      <c r="P24" s="27">
        <f t="shared" si="1"/>
        <v>1.5</v>
      </c>
      <c r="Q24" s="28">
        <v>12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7">
        <f t="shared" si="2"/>
        <v>12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7"/>
      <c r="AQ24" s="4"/>
      <c r="AR24" s="4"/>
      <c r="AS24" s="5"/>
    </row>
    <row r="25" spans="1:45" ht="12.75">
      <c r="A25" s="18">
        <v>17</v>
      </c>
      <c r="B25" s="13" t="s">
        <v>61</v>
      </c>
      <c r="C25" s="14">
        <v>45</v>
      </c>
      <c r="D25" s="4"/>
      <c r="E25" s="4"/>
      <c r="F25" s="4"/>
      <c r="G25" s="4"/>
      <c r="H25" s="4">
        <v>4.9</v>
      </c>
      <c r="I25" s="4"/>
      <c r="J25" s="4"/>
      <c r="K25" s="4"/>
      <c r="L25" s="4"/>
      <c r="M25" s="4"/>
      <c r="N25" s="4"/>
      <c r="O25" s="4"/>
      <c r="P25" s="27">
        <f t="shared" si="1"/>
        <v>4.9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7"/>
      <c r="AD25" s="28"/>
      <c r="AE25" s="28"/>
      <c r="AF25" s="28">
        <v>2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7">
        <f t="shared" si="0"/>
        <v>2</v>
      </c>
      <c r="AQ25" s="4"/>
      <c r="AR25" s="4"/>
      <c r="AS25" s="5"/>
    </row>
    <row r="26" spans="1:45" ht="12.75">
      <c r="A26" s="18">
        <v>18</v>
      </c>
      <c r="B26" s="13" t="s">
        <v>61</v>
      </c>
      <c r="C26" s="14">
        <v>47</v>
      </c>
      <c r="D26" s="4"/>
      <c r="E26" s="4"/>
      <c r="F26" s="4"/>
      <c r="G26" s="4"/>
      <c r="H26" s="4">
        <v>5.2</v>
      </c>
      <c r="I26" s="4"/>
      <c r="J26" s="4"/>
      <c r="K26" s="4"/>
      <c r="L26" s="4"/>
      <c r="M26" s="4"/>
      <c r="N26" s="4"/>
      <c r="O26" s="4"/>
      <c r="P26" s="27">
        <f t="shared" si="1"/>
        <v>5.2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7"/>
      <c r="AQ26" s="4"/>
      <c r="AR26" s="4"/>
      <c r="AS26" s="5"/>
    </row>
    <row r="27" spans="1:45" ht="12.75">
      <c r="A27" s="18">
        <v>19</v>
      </c>
      <c r="B27" s="13" t="s">
        <v>10</v>
      </c>
      <c r="C27" s="14">
        <v>54</v>
      </c>
      <c r="D27" s="1"/>
      <c r="E27" s="1">
        <v>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27">
        <f t="shared" si="1"/>
        <v>3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7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7"/>
      <c r="AQ27" s="1"/>
      <c r="AR27" s="1"/>
      <c r="AS27" s="2"/>
    </row>
    <row r="28" spans="1:45" ht="12.75">
      <c r="A28" s="18">
        <v>20</v>
      </c>
      <c r="B28" s="13" t="s">
        <v>10</v>
      </c>
      <c r="C28" s="14">
        <v>63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7"/>
      <c r="Q28" s="22">
        <v>1.8</v>
      </c>
      <c r="R28" s="22"/>
      <c r="S28" s="22"/>
      <c r="T28" s="22"/>
      <c r="U28" s="22"/>
      <c r="V28" s="22"/>
      <c r="W28" s="22">
        <v>24</v>
      </c>
      <c r="X28" s="22"/>
      <c r="Y28" s="22"/>
      <c r="Z28" s="22"/>
      <c r="AA28" s="22"/>
      <c r="AB28" s="22"/>
      <c r="AC28" s="27">
        <f t="shared" si="2"/>
        <v>25.8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7"/>
      <c r="AQ28" s="1"/>
      <c r="AR28" s="1"/>
      <c r="AS28" s="2"/>
    </row>
    <row r="29" spans="1:45" ht="12.75">
      <c r="A29" s="18">
        <v>21</v>
      </c>
      <c r="B29" s="13" t="s">
        <v>10</v>
      </c>
      <c r="C29" s="14">
        <v>67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7"/>
      <c r="Q29" s="22">
        <v>3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7">
        <f t="shared" si="2"/>
        <v>3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7"/>
      <c r="AQ29" s="1"/>
      <c r="AR29" s="1"/>
      <c r="AS29" s="2"/>
    </row>
    <row r="30" spans="1:45" ht="12.75">
      <c r="A30" s="18">
        <v>22</v>
      </c>
      <c r="B30" s="13" t="s">
        <v>10</v>
      </c>
      <c r="C30" s="14" t="s">
        <v>13</v>
      </c>
      <c r="D30" s="1"/>
      <c r="E30" s="1"/>
      <c r="F30" s="1"/>
      <c r="G30" s="1">
        <v>8.4</v>
      </c>
      <c r="H30" s="1"/>
      <c r="I30" s="1"/>
      <c r="J30" s="1"/>
      <c r="K30" s="1"/>
      <c r="L30" s="1"/>
      <c r="M30" s="1"/>
      <c r="N30" s="1"/>
      <c r="O30" s="1"/>
      <c r="P30" s="27">
        <f t="shared" si="1"/>
        <v>8.4</v>
      </c>
      <c r="Q30" s="22">
        <v>6.9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7">
        <f t="shared" si="2"/>
        <v>6.9</v>
      </c>
      <c r="AD30" s="22"/>
      <c r="AE30" s="22"/>
      <c r="AF30" s="22"/>
      <c r="AG30" s="22"/>
      <c r="AH30" s="22"/>
      <c r="AI30" s="22"/>
      <c r="AJ30" s="22"/>
      <c r="AK30" s="22">
        <v>17</v>
      </c>
      <c r="AL30" s="22"/>
      <c r="AM30" s="22"/>
      <c r="AN30" s="22"/>
      <c r="AO30" s="22"/>
      <c r="AP30" s="27">
        <f t="shared" si="0"/>
        <v>17</v>
      </c>
      <c r="AQ30" s="1">
        <v>1</v>
      </c>
      <c r="AR30" s="1"/>
      <c r="AS30" s="2"/>
    </row>
    <row r="31" spans="1:45" ht="12.75">
      <c r="A31" s="18">
        <v>23</v>
      </c>
      <c r="B31" s="13" t="s">
        <v>6</v>
      </c>
      <c r="C31" s="14">
        <v>19</v>
      </c>
      <c r="D31" s="1"/>
      <c r="E31" s="1"/>
      <c r="F31" s="1"/>
      <c r="G31" s="1">
        <v>1.4</v>
      </c>
      <c r="H31" s="1"/>
      <c r="I31" s="1"/>
      <c r="J31" s="1"/>
      <c r="K31" s="1"/>
      <c r="L31" s="1"/>
      <c r="M31" s="1"/>
      <c r="N31" s="1"/>
      <c r="O31" s="1"/>
      <c r="P31" s="27">
        <f t="shared" si="1"/>
        <v>1.4</v>
      </c>
      <c r="Q31" s="22"/>
      <c r="R31" s="22"/>
      <c r="S31" s="22"/>
      <c r="T31" s="22">
        <v>5</v>
      </c>
      <c r="U31" s="22"/>
      <c r="V31" s="22"/>
      <c r="W31" s="22"/>
      <c r="X31" s="22"/>
      <c r="Y31" s="22"/>
      <c r="Z31" s="22"/>
      <c r="AA31" s="22"/>
      <c r="AB31" s="22"/>
      <c r="AC31" s="27">
        <f t="shared" si="2"/>
        <v>5</v>
      </c>
      <c r="AD31" s="22">
        <v>10.64</v>
      </c>
      <c r="AE31" s="22"/>
      <c r="AF31" s="22">
        <v>0.9</v>
      </c>
      <c r="AG31" s="22">
        <v>7</v>
      </c>
      <c r="AH31" s="22"/>
      <c r="AI31" s="22"/>
      <c r="AJ31" s="22"/>
      <c r="AK31" s="22"/>
      <c r="AL31" s="22"/>
      <c r="AM31" s="22"/>
      <c r="AN31" s="22"/>
      <c r="AO31" s="22"/>
      <c r="AP31" s="27">
        <f t="shared" si="0"/>
        <v>18.54</v>
      </c>
      <c r="AQ31" s="1">
        <v>2</v>
      </c>
      <c r="AR31" s="1"/>
      <c r="AS31" s="2"/>
    </row>
    <row r="32" spans="1:45" ht="12.75">
      <c r="A32" s="18">
        <v>24</v>
      </c>
      <c r="B32" s="13" t="s">
        <v>6</v>
      </c>
      <c r="C32" s="14">
        <v>21</v>
      </c>
      <c r="D32" s="1"/>
      <c r="E32" s="1">
        <v>1.8</v>
      </c>
      <c r="F32" s="24">
        <v>4.5</v>
      </c>
      <c r="G32" s="1">
        <v>2</v>
      </c>
      <c r="H32" s="1"/>
      <c r="I32" s="1"/>
      <c r="J32" s="1"/>
      <c r="K32" s="1">
        <v>24</v>
      </c>
      <c r="L32" s="1"/>
      <c r="M32" s="1"/>
      <c r="N32" s="1"/>
      <c r="O32" s="1"/>
      <c r="P32" s="27">
        <f t="shared" si="1"/>
        <v>32.3</v>
      </c>
      <c r="Q32" s="22"/>
      <c r="R32" s="22"/>
      <c r="S32" s="22"/>
      <c r="T32" s="22"/>
      <c r="U32" s="22"/>
      <c r="V32" s="22"/>
      <c r="W32" s="22">
        <v>16</v>
      </c>
      <c r="X32" s="22">
        <v>6</v>
      </c>
      <c r="Y32" s="22"/>
      <c r="Z32" s="22"/>
      <c r="AA32" s="22"/>
      <c r="AB32" s="22"/>
      <c r="AC32" s="27">
        <f t="shared" si="2"/>
        <v>22</v>
      </c>
      <c r="AD32" s="22"/>
      <c r="AE32" s="22"/>
      <c r="AF32" s="22">
        <v>37</v>
      </c>
      <c r="AG32" s="22"/>
      <c r="AH32" s="22"/>
      <c r="AI32" s="22"/>
      <c r="AJ32" s="22"/>
      <c r="AK32" s="22"/>
      <c r="AL32" s="22"/>
      <c r="AM32" s="22"/>
      <c r="AN32" s="22"/>
      <c r="AO32" s="22"/>
      <c r="AP32" s="27">
        <f t="shared" si="0"/>
        <v>37</v>
      </c>
      <c r="AQ32" s="1">
        <v>2</v>
      </c>
      <c r="AR32" s="1"/>
      <c r="AS32" s="2"/>
    </row>
    <row r="33" spans="1:45" ht="12.75">
      <c r="A33" s="18">
        <v>25</v>
      </c>
      <c r="B33" s="13" t="s">
        <v>6</v>
      </c>
      <c r="C33" s="14">
        <v>23</v>
      </c>
      <c r="D33" s="1"/>
      <c r="E33" s="1"/>
      <c r="F33" s="1">
        <v>6</v>
      </c>
      <c r="G33" s="1"/>
      <c r="H33" s="1"/>
      <c r="I33" s="1"/>
      <c r="J33" s="1"/>
      <c r="K33" s="1"/>
      <c r="L33" s="1"/>
      <c r="M33" s="1"/>
      <c r="N33" s="1"/>
      <c r="O33" s="1"/>
      <c r="P33" s="27">
        <f t="shared" si="1"/>
        <v>6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7"/>
      <c r="AD33" s="22"/>
      <c r="AE33" s="22"/>
      <c r="AF33" s="22"/>
      <c r="AG33" s="22"/>
      <c r="AH33" s="22"/>
      <c r="AI33" s="22"/>
      <c r="AJ33" s="22">
        <v>16</v>
      </c>
      <c r="AK33" s="22"/>
      <c r="AL33" s="22"/>
      <c r="AM33" s="22"/>
      <c r="AN33" s="22"/>
      <c r="AO33" s="22"/>
      <c r="AP33" s="27">
        <f t="shared" si="0"/>
        <v>16</v>
      </c>
      <c r="AQ33" s="1"/>
      <c r="AR33" s="1">
        <v>1</v>
      </c>
      <c r="AS33" s="2"/>
    </row>
    <row r="34" spans="1:45" ht="12.75">
      <c r="A34" s="18">
        <v>26</v>
      </c>
      <c r="B34" s="13" t="s">
        <v>6</v>
      </c>
      <c r="C34" s="14">
        <v>25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  <c r="Q34" s="22"/>
      <c r="R34" s="22"/>
      <c r="S34" s="22"/>
      <c r="T34" s="22"/>
      <c r="U34" s="22">
        <v>4.4</v>
      </c>
      <c r="V34" s="22"/>
      <c r="W34" s="22"/>
      <c r="X34" s="22"/>
      <c r="Y34" s="22"/>
      <c r="Z34" s="22"/>
      <c r="AA34" s="22"/>
      <c r="AB34" s="22"/>
      <c r="AC34" s="27">
        <f t="shared" si="2"/>
        <v>4.4</v>
      </c>
      <c r="AD34" s="22"/>
      <c r="AE34" s="22"/>
      <c r="AF34" s="22"/>
      <c r="AG34" s="22"/>
      <c r="AH34" s="22"/>
      <c r="AI34" s="22"/>
      <c r="AJ34" s="22">
        <v>30</v>
      </c>
      <c r="AK34" s="22"/>
      <c r="AL34" s="22"/>
      <c r="AM34" s="22"/>
      <c r="AN34" s="22"/>
      <c r="AO34" s="22"/>
      <c r="AP34" s="27">
        <f t="shared" si="0"/>
        <v>30</v>
      </c>
      <c r="AQ34" s="1"/>
      <c r="AR34" s="1"/>
      <c r="AS34" s="2"/>
    </row>
    <row r="35" spans="1:45" ht="12.75">
      <c r="A35" s="18">
        <v>27</v>
      </c>
      <c r="B35" s="13" t="s">
        <v>6</v>
      </c>
      <c r="C35" s="14">
        <v>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7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7"/>
      <c r="AD35" s="22"/>
      <c r="AE35" s="23">
        <v>17.5</v>
      </c>
      <c r="AF35" s="22"/>
      <c r="AG35" s="22"/>
      <c r="AH35" s="22">
        <v>13</v>
      </c>
      <c r="AI35" s="22"/>
      <c r="AJ35" s="22"/>
      <c r="AK35" s="22"/>
      <c r="AL35" s="22"/>
      <c r="AM35" s="22"/>
      <c r="AN35" s="22"/>
      <c r="AO35" s="22"/>
      <c r="AP35" s="27">
        <f t="shared" si="0"/>
        <v>30.5</v>
      </c>
      <c r="AQ35" s="1"/>
      <c r="AR35" s="1"/>
      <c r="AS35" s="2"/>
    </row>
    <row r="36" spans="1:45" ht="12.75">
      <c r="A36" s="18">
        <v>28</v>
      </c>
      <c r="B36" s="13" t="s">
        <v>6</v>
      </c>
      <c r="C36" s="14">
        <v>31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7"/>
      <c r="Q36" s="22"/>
      <c r="R36" s="22"/>
      <c r="S36" s="22"/>
      <c r="T36" s="22"/>
      <c r="U36" s="22">
        <v>6</v>
      </c>
      <c r="V36" s="22"/>
      <c r="W36" s="22">
        <v>4.5</v>
      </c>
      <c r="X36" s="22"/>
      <c r="Y36" s="22"/>
      <c r="Z36" s="22"/>
      <c r="AA36" s="22"/>
      <c r="AB36" s="22"/>
      <c r="AC36" s="27">
        <f t="shared" si="2"/>
        <v>10.5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7"/>
      <c r="AQ36" s="1"/>
      <c r="AR36" s="1"/>
      <c r="AS36" s="2"/>
    </row>
    <row r="37" spans="1:45" ht="12.75">
      <c r="A37" s="18">
        <v>29</v>
      </c>
      <c r="B37" s="13" t="s">
        <v>6</v>
      </c>
      <c r="C37" s="14">
        <v>36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7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7"/>
      <c r="AD37" s="22"/>
      <c r="AE37" s="22"/>
      <c r="AF37" s="22"/>
      <c r="AG37" s="22"/>
      <c r="AH37" s="22"/>
      <c r="AI37" s="22"/>
      <c r="AJ37" s="22">
        <v>0.2</v>
      </c>
      <c r="AK37" s="22"/>
      <c r="AL37" s="22"/>
      <c r="AM37" s="22"/>
      <c r="AN37" s="22"/>
      <c r="AO37" s="22"/>
      <c r="AP37" s="27">
        <f t="shared" si="0"/>
        <v>0.2</v>
      </c>
      <c r="AQ37" s="1"/>
      <c r="AR37" s="1"/>
      <c r="AS37" s="2"/>
    </row>
    <row r="38" spans="1:45" ht="12.75">
      <c r="A38" s="18">
        <v>30</v>
      </c>
      <c r="B38" s="13" t="s">
        <v>6</v>
      </c>
      <c r="C38" s="14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7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7"/>
      <c r="AD38" s="22"/>
      <c r="AE38" s="22"/>
      <c r="AF38" s="22"/>
      <c r="AG38" s="22"/>
      <c r="AH38" s="22"/>
      <c r="AI38" s="22">
        <v>19.5</v>
      </c>
      <c r="AJ38" s="22">
        <v>0.1</v>
      </c>
      <c r="AK38" s="22"/>
      <c r="AL38" s="22"/>
      <c r="AM38" s="22"/>
      <c r="AN38" s="22"/>
      <c r="AO38" s="22"/>
      <c r="AP38" s="27">
        <f t="shared" si="0"/>
        <v>19.6</v>
      </c>
      <c r="AQ38" s="1"/>
      <c r="AR38" s="1"/>
      <c r="AS38" s="2"/>
    </row>
    <row r="39" spans="1:45" ht="12.75">
      <c r="A39" s="18">
        <v>31</v>
      </c>
      <c r="B39" s="13" t="s">
        <v>6</v>
      </c>
      <c r="C39" s="14">
        <v>40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7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7"/>
      <c r="AD39" s="22">
        <v>0.2</v>
      </c>
      <c r="AE39" s="22"/>
      <c r="AF39" s="22"/>
      <c r="AG39" s="22"/>
      <c r="AH39" s="22">
        <v>9</v>
      </c>
      <c r="AI39" s="22"/>
      <c r="AJ39" s="22">
        <v>3</v>
      </c>
      <c r="AK39" s="22"/>
      <c r="AL39" s="22"/>
      <c r="AM39" s="22"/>
      <c r="AN39" s="22"/>
      <c r="AO39" s="22"/>
      <c r="AP39" s="27">
        <f t="shared" si="0"/>
        <v>12.2</v>
      </c>
      <c r="AQ39" s="1"/>
      <c r="AR39" s="1"/>
      <c r="AS39" s="2"/>
    </row>
    <row r="40" spans="1:45" ht="12.75">
      <c r="A40" s="18">
        <v>32</v>
      </c>
      <c r="B40" s="13" t="s">
        <v>6</v>
      </c>
      <c r="C40" s="14">
        <v>41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7"/>
      <c r="Q40" s="22"/>
      <c r="R40" s="22"/>
      <c r="S40" s="22">
        <v>0.1</v>
      </c>
      <c r="T40" s="22"/>
      <c r="U40" s="22"/>
      <c r="V40" s="22"/>
      <c r="W40" s="22"/>
      <c r="X40" s="22">
        <v>6.2</v>
      </c>
      <c r="Y40" s="22"/>
      <c r="Z40" s="22"/>
      <c r="AA40" s="22"/>
      <c r="AB40" s="22"/>
      <c r="AC40" s="27">
        <f t="shared" si="2"/>
        <v>6.3</v>
      </c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7"/>
      <c r="AQ40" s="1"/>
      <c r="AR40" s="1"/>
      <c r="AS40" s="2"/>
    </row>
    <row r="41" spans="1:45" ht="12.75">
      <c r="A41" s="18">
        <v>33</v>
      </c>
      <c r="B41" s="13" t="s">
        <v>6</v>
      </c>
      <c r="C41" s="14" t="s">
        <v>20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7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7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7"/>
      <c r="AQ41" s="1"/>
      <c r="AR41" s="1">
        <v>4</v>
      </c>
      <c r="AS41" s="2"/>
    </row>
    <row r="42" spans="1:45" ht="12.75">
      <c r="A42" s="18">
        <v>34</v>
      </c>
      <c r="B42" s="13" t="s">
        <v>6</v>
      </c>
      <c r="C42" s="14" t="s">
        <v>21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7"/>
      <c r="Q42" s="22">
        <v>0.95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7">
        <f t="shared" si="2"/>
        <v>0.95</v>
      </c>
      <c r="AD42" s="22"/>
      <c r="AE42" s="22"/>
      <c r="AF42" s="22"/>
      <c r="AG42" s="22"/>
      <c r="AH42" s="22"/>
      <c r="AI42" s="22"/>
      <c r="AJ42" s="22">
        <v>25</v>
      </c>
      <c r="AK42" s="22"/>
      <c r="AL42" s="22"/>
      <c r="AM42" s="22"/>
      <c r="AN42" s="22"/>
      <c r="AO42" s="22"/>
      <c r="AP42" s="27">
        <f t="shared" si="0"/>
        <v>25</v>
      </c>
      <c r="AQ42" s="1">
        <v>1</v>
      </c>
      <c r="AR42" s="1"/>
      <c r="AS42" s="2"/>
    </row>
    <row r="43" spans="1:45" ht="12.75">
      <c r="A43" s="18">
        <v>36</v>
      </c>
      <c r="B43" s="13" t="s">
        <v>6</v>
      </c>
      <c r="C43" s="14">
        <v>46</v>
      </c>
      <c r="D43" s="1"/>
      <c r="E43" s="1"/>
      <c r="F43" s="1"/>
      <c r="G43" s="1"/>
      <c r="H43" s="1"/>
      <c r="I43" s="1"/>
      <c r="J43" s="1"/>
      <c r="K43" s="1">
        <v>22.5</v>
      </c>
      <c r="L43" s="1"/>
      <c r="M43" s="1"/>
      <c r="N43" s="1"/>
      <c r="O43" s="1"/>
      <c r="P43" s="27">
        <f t="shared" si="1"/>
        <v>22.5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7"/>
      <c r="AD43" s="22"/>
      <c r="AE43" s="22">
        <v>14</v>
      </c>
      <c r="AF43" s="22"/>
      <c r="AG43" s="22"/>
      <c r="AH43" s="22"/>
      <c r="AI43" s="22"/>
      <c r="AJ43" s="22">
        <v>5.5</v>
      </c>
      <c r="AK43" s="22"/>
      <c r="AL43" s="22"/>
      <c r="AM43" s="22"/>
      <c r="AN43" s="22"/>
      <c r="AO43" s="22"/>
      <c r="AP43" s="27">
        <f t="shared" si="0"/>
        <v>19.5</v>
      </c>
      <c r="AQ43" s="1"/>
      <c r="AR43" s="1">
        <v>2</v>
      </c>
      <c r="AS43" s="2"/>
    </row>
    <row r="44" spans="1:45" ht="12.75">
      <c r="A44" s="18">
        <v>37</v>
      </c>
      <c r="B44" s="13" t="s">
        <v>64</v>
      </c>
      <c r="C44" s="14">
        <v>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7"/>
      <c r="Q44" s="22"/>
      <c r="R44" s="22"/>
      <c r="S44" s="22"/>
      <c r="T44" s="22">
        <v>5.8</v>
      </c>
      <c r="U44" s="22"/>
      <c r="V44" s="22"/>
      <c r="W44" s="22"/>
      <c r="X44" s="22"/>
      <c r="Y44" s="22"/>
      <c r="Z44" s="22"/>
      <c r="AA44" s="22"/>
      <c r="AB44" s="22"/>
      <c r="AC44" s="27">
        <f t="shared" si="2"/>
        <v>5.8</v>
      </c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7"/>
      <c r="AQ44" s="1"/>
      <c r="AR44" s="1"/>
      <c r="AS44" s="2"/>
    </row>
    <row r="45" spans="1:45" ht="12.75">
      <c r="A45" s="18">
        <v>38</v>
      </c>
      <c r="B45" s="13" t="s">
        <v>64</v>
      </c>
      <c r="C45" s="14">
        <v>4</v>
      </c>
      <c r="D45" s="1"/>
      <c r="E45" s="1"/>
      <c r="F45" s="1"/>
      <c r="G45" s="1">
        <v>4.8</v>
      </c>
      <c r="H45" s="1"/>
      <c r="I45" s="1"/>
      <c r="J45" s="1"/>
      <c r="K45" s="1"/>
      <c r="L45" s="1"/>
      <c r="M45" s="1"/>
      <c r="N45" s="1"/>
      <c r="O45" s="1"/>
      <c r="P45" s="27">
        <f>D45+E45+F45+G45+H45+I45+J45+K45+L45+M45+N45+O45</f>
        <v>4.8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7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7"/>
      <c r="AQ45" s="1"/>
      <c r="AR45" s="1"/>
      <c r="AS45" s="2"/>
    </row>
    <row r="46" spans="1:45" ht="12.75">
      <c r="A46" s="18">
        <v>39</v>
      </c>
      <c r="B46" s="13" t="s">
        <v>64</v>
      </c>
      <c r="C46" s="14">
        <v>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7"/>
      <c r="Q46" s="22"/>
      <c r="R46" s="22"/>
      <c r="S46" s="22"/>
      <c r="T46" s="22"/>
      <c r="U46" s="22"/>
      <c r="V46" s="22"/>
      <c r="W46" s="22">
        <v>17.5</v>
      </c>
      <c r="X46" s="22"/>
      <c r="Y46" s="22"/>
      <c r="Z46" s="22"/>
      <c r="AA46" s="22"/>
      <c r="AB46" s="22"/>
      <c r="AC46" s="27">
        <f aca="true" t="shared" si="3" ref="AC46:AC75">Q46+R46+S46+T46+U46+V46+W46+X46+Y46+Z46+AA46+AB46</f>
        <v>17.5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7"/>
      <c r="AQ46" s="1"/>
      <c r="AR46" s="1"/>
      <c r="AS46" s="2"/>
    </row>
    <row r="47" spans="1:45" ht="12.75">
      <c r="A47" s="18">
        <v>40</v>
      </c>
      <c r="B47" s="13" t="s">
        <v>29</v>
      </c>
      <c r="C47" s="14" t="s">
        <v>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7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7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7"/>
      <c r="AQ47" s="1"/>
      <c r="AR47" s="1">
        <v>1</v>
      </c>
      <c r="AS47" s="2"/>
    </row>
    <row r="48" spans="1:45" ht="12.75">
      <c r="A48" s="18">
        <v>41</v>
      </c>
      <c r="B48" s="13" t="s">
        <v>22</v>
      </c>
      <c r="C48" s="14">
        <v>96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7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7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7"/>
      <c r="AQ48" s="1"/>
      <c r="AR48" s="1">
        <v>2</v>
      </c>
      <c r="AS48" s="2"/>
    </row>
    <row r="49" spans="1:45" ht="12.75">
      <c r="A49" s="18">
        <v>42</v>
      </c>
      <c r="B49" s="13" t="s">
        <v>22</v>
      </c>
      <c r="C49" s="14">
        <v>110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7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7"/>
      <c r="AD49" s="22">
        <v>5.4</v>
      </c>
      <c r="AE49" s="22"/>
      <c r="AF49" s="22"/>
      <c r="AG49" s="22"/>
      <c r="AH49" s="22"/>
      <c r="AI49" s="22">
        <v>4</v>
      </c>
      <c r="AJ49" s="22"/>
      <c r="AK49" s="23">
        <f>25+16.5</f>
        <v>41.5</v>
      </c>
      <c r="AL49" s="22"/>
      <c r="AM49" s="22"/>
      <c r="AN49" s="22"/>
      <c r="AO49" s="22"/>
      <c r="AP49" s="27">
        <f aca="true" t="shared" si="4" ref="AP49:AP77">AD49+AE49+AF49+AG49+AH49+AI49+AJ49+AK49+AL49+AM49+AN49+AO49</f>
        <v>50.9</v>
      </c>
      <c r="AQ49" s="1"/>
      <c r="AR49" s="1"/>
      <c r="AS49" s="2"/>
    </row>
    <row r="50" spans="1:45" ht="12.75">
      <c r="A50" s="18">
        <v>43</v>
      </c>
      <c r="B50" s="13" t="s">
        <v>22</v>
      </c>
      <c r="C50" s="14">
        <v>112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7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7"/>
      <c r="AD50" s="22"/>
      <c r="AE50" s="22"/>
      <c r="AF50" s="22"/>
      <c r="AG50" s="22"/>
      <c r="AH50" s="22"/>
      <c r="AI50" s="22">
        <v>12</v>
      </c>
      <c r="AJ50" s="22">
        <v>1.5</v>
      </c>
      <c r="AK50" s="22"/>
      <c r="AL50" s="22"/>
      <c r="AM50" s="22"/>
      <c r="AN50" s="22"/>
      <c r="AO50" s="22"/>
      <c r="AP50" s="27">
        <f t="shared" si="4"/>
        <v>13.5</v>
      </c>
      <c r="AQ50" s="1"/>
      <c r="AR50" s="1"/>
      <c r="AS50" s="2"/>
    </row>
    <row r="51" spans="1:45" ht="12.75">
      <c r="A51" s="18">
        <v>44</v>
      </c>
      <c r="B51" s="13" t="s">
        <v>7</v>
      </c>
      <c r="C51" s="14">
        <v>45</v>
      </c>
      <c r="D51" s="1"/>
      <c r="E51" s="1">
        <v>9.33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27">
        <f>D51+E51+F51+G51+H51+I51+J51+K51+L51+M51+N51+O51</f>
        <v>9.33</v>
      </c>
      <c r="Q51" s="22"/>
      <c r="R51" s="22"/>
      <c r="S51" s="22"/>
      <c r="T51" s="22"/>
      <c r="U51" s="22">
        <v>3</v>
      </c>
      <c r="V51" s="22"/>
      <c r="W51" s="22">
        <v>29</v>
      </c>
      <c r="X51" s="22"/>
      <c r="Y51" s="22"/>
      <c r="Z51" s="22"/>
      <c r="AA51" s="22"/>
      <c r="AB51" s="22"/>
      <c r="AC51" s="27">
        <f t="shared" si="3"/>
        <v>32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1"/>
      <c r="AR51" s="1"/>
      <c r="AS51" s="2"/>
    </row>
    <row r="52" spans="1:45" ht="12.75">
      <c r="A52" s="18">
        <v>45</v>
      </c>
      <c r="B52" s="13" t="s">
        <v>7</v>
      </c>
      <c r="C52" s="14">
        <v>69</v>
      </c>
      <c r="D52" s="1"/>
      <c r="E52" s="1"/>
      <c r="F52" s="1">
        <v>1.2</v>
      </c>
      <c r="G52" s="1"/>
      <c r="H52" s="1"/>
      <c r="I52" s="1"/>
      <c r="J52" s="1"/>
      <c r="K52" s="1"/>
      <c r="L52" s="1"/>
      <c r="M52" s="1"/>
      <c r="N52" s="1"/>
      <c r="O52" s="1"/>
      <c r="P52" s="27">
        <f>D52+E52+F52+G52+H52+I52+J52+K52+L52+M52+N52+O52</f>
        <v>1.2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7"/>
      <c r="AD52" s="22"/>
      <c r="AE52" s="22"/>
      <c r="AF52" s="22">
        <v>0.3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7">
        <f t="shared" si="4"/>
        <v>0.3</v>
      </c>
      <c r="AQ52" s="1"/>
      <c r="AR52" s="1"/>
      <c r="AS52" s="2"/>
    </row>
    <row r="53" spans="1:45" ht="12.75">
      <c r="A53" s="18">
        <v>46</v>
      </c>
      <c r="B53" s="13" t="s">
        <v>7</v>
      </c>
      <c r="C53" s="14">
        <v>71</v>
      </c>
      <c r="D53" s="1"/>
      <c r="E53" s="1"/>
      <c r="F53" s="1"/>
      <c r="G53" s="1"/>
      <c r="H53" s="1"/>
      <c r="I53" s="1"/>
      <c r="J53" s="1"/>
      <c r="K53" s="1">
        <v>11.6</v>
      </c>
      <c r="L53" s="1"/>
      <c r="M53" s="1"/>
      <c r="N53" s="1"/>
      <c r="O53" s="1"/>
      <c r="P53" s="27">
        <f>D53+E53+F53+G53+H53+I53+J53+K53+L53+M53+N53+O53</f>
        <v>11.6</v>
      </c>
      <c r="Q53" s="22">
        <v>8</v>
      </c>
      <c r="R53" s="22"/>
      <c r="S53" s="22"/>
      <c r="T53" s="22"/>
      <c r="U53" s="22"/>
      <c r="V53" s="22"/>
      <c r="W53" s="22"/>
      <c r="X53" s="22">
        <v>2</v>
      </c>
      <c r="Y53" s="22"/>
      <c r="Z53" s="22"/>
      <c r="AA53" s="22"/>
      <c r="AB53" s="22"/>
      <c r="AC53" s="27">
        <f t="shared" si="3"/>
        <v>10</v>
      </c>
      <c r="AD53" s="22"/>
      <c r="AE53" s="22"/>
      <c r="AF53" s="22"/>
      <c r="AG53" s="22"/>
      <c r="AH53" s="22"/>
      <c r="AI53" s="22"/>
      <c r="AJ53" s="22">
        <v>0.5</v>
      </c>
      <c r="AK53" s="22">
        <v>10</v>
      </c>
      <c r="AL53" s="22"/>
      <c r="AM53" s="22"/>
      <c r="AN53" s="22"/>
      <c r="AO53" s="22"/>
      <c r="AP53" s="27">
        <f t="shared" si="4"/>
        <v>10.5</v>
      </c>
      <c r="AQ53" s="1"/>
      <c r="AR53" s="1">
        <v>8</v>
      </c>
      <c r="AS53" s="2"/>
    </row>
    <row r="54" spans="1:45" ht="12.75">
      <c r="A54" s="18">
        <v>47</v>
      </c>
      <c r="B54" s="13" t="s">
        <v>7</v>
      </c>
      <c r="C54" s="14">
        <v>79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7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7"/>
      <c r="AD54" s="22"/>
      <c r="AE54" s="22"/>
      <c r="AF54" s="22"/>
      <c r="AG54" s="22">
        <v>9.5</v>
      </c>
      <c r="AH54" s="22"/>
      <c r="AI54" s="22"/>
      <c r="AJ54" s="22"/>
      <c r="AK54" s="22"/>
      <c r="AL54" s="22"/>
      <c r="AM54" s="22"/>
      <c r="AN54" s="22"/>
      <c r="AO54" s="22"/>
      <c r="AP54" s="27">
        <f t="shared" si="4"/>
        <v>9.5</v>
      </c>
      <c r="AQ54" s="1">
        <v>1</v>
      </c>
      <c r="AR54" s="1"/>
      <c r="AS54" s="2"/>
    </row>
    <row r="55" spans="1:45" ht="12.75">
      <c r="A55" s="18">
        <v>48</v>
      </c>
      <c r="B55" s="13" t="s">
        <v>7</v>
      </c>
      <c r="C55" s="14" t="s">
        <v>25</v>
      </c>
      <c r="D55" s="1"/>
      <c r="E55" s="1"/>
      <c r="F55" s="1"/>
      <c r="G55" s="1"/>
      <c r="H55" s="1"/>
      <c r="I55" s="1"/>
      <c r="J55" s="1"/>
      <c r="K55" s="1">
        <v>2.5</v>
      </c>
      <c r="L55" s="1"/>
      <c r="M55" s="1"/>
      <c r="N55" s="1"/>
      <c r="O55" s="1"/>
      <c r="P55" s="27">
        <f>D55+E55+F55+G55+H55+I55+J55+K55+L55+M55+N55+O55</f>
        <v>2.5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7"/>
      <c r="AD55" s="22"/>
      <c r="AE55" s="22">
        <v>22.1</v>
      </c>
      <c r="AF55" s="22"/>
      <c r="AG55" s="22"/>
      <c r="AH55" s="22">
        <v>30</v>
      </c>
      <c r="AI55" s="22"/>
      <c r="AJ55" s="22"/>
      <c r="AK55" s="22"/>
      <c r="AL55" s="22"/>
      <c r="AM55" s="22"/>
      <c r="AN55" s="22"/>
      <c r="AO55" s="22"/>
      <c r="AP55" s="27">
        <f t="shared" si="4"/>
        <v>52.1</v>
      </c>
      <c r="AQ55" s="1"/>
      <c r="AR55" s="1">
        <v>2</v>
      </c>
      <c r="AS55" s="2"/>
    </row>
    <row r="56" spans="1:45" ht="12.75">
      <c r="A56" s="18">
        <v>49</v>
      </c>
      <c r="B56" s="13" t="s">
        <v>7</v>
      </c>
      <c r="C56" s="14" t="s">
        <v>26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7"/>
      <c r="Q56" s="22">
        <v>11.3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7">
        <f t="shared" si="3"/>
        <v>11.3</v>
      </c>
      <c r="AD56" s="22"/>
      <c r="AE56" s="22"/>
      <c r="AF56" s="22"/>
      <c r="AG56" s="22"/>
      <c r="AH56" s="22"/>
      <c r="AI56" s="22">
        <v>5</v>
      </c>
      <c r="AJ56" s="22"/>
      <c r="AK56" s="22">
        <v>20</v>
      </c>
      <c r="AL56" s="22"/>
      <c r="AM56" s="22"/>
      <c r="AN56" s="22"/>
      <c r="AO56" s="22"/>
      <c r="AP56" s="27">
        <f t="shared" si="4"/>
        <v>25</v>
      </c>
      <c r="AQ56" s="1"/>
      <c r="AR56" s="1"/>
      <c r="AS56" s="2"/>
    </row>
    <row r="57" spans="1:45" ht="12.75">
      <c r="A57" s="18">
        <v>50</v>
      </c>
      <c r="B57" s="13" t="s">
        <v>63</v>
      </c>
      <c r="C57" s="14">
        <v>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7"/>
      <c r="AD57" s="22"/>
      <c r="AE57" s="22"/>
      <c r="AF57" s="22">
        <v>14.8</v>
      </c>
      <c r="AG57" s="22"/>
      <c r="AH57" s="22"/>
      <c r="AI57" s="22"/>
      <c r="AJ57" s="22">
        <v>4</v>
      </c>
      <c r="AK57" s="22"/>
      <c r="AL57" s="22"/>
      <c r="AM57" s="22"/>
      <c r="AN57" s="22"/>
      <c r="AO57" s="22"/>
      <c r="AP57" s="27">
        <f t="shared" si="4"/>
        <v>18.8</v>
      </c>
      <c r="AQ57" s="1"/>
      <c r="AR57" s="1"/>
      <c r="AS57" s="2"/>
    </row>
    <row r="58" spans="1:45" ht="12.75">
      <c r="A58" s="18">
        <v>51</v>
      </c>
      <c r="B58" s="13" t="s">
        <v>63</v>
      </c>
      <c r="C58" s="14">
        <v>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7"/>
      <c r="Q58" s="22"/>
      <c r="R58" s="22"/>
      <c r="S58" s="22"/>
      <c r="T58" s="22"/>
      <c r="U58" s="22"/>
      <c r="V58" s="22"/>
      <c r="W58" s="22"/>
      <c r="X58" s="22">
        <v>44.2</v>
      </c>
      <c r="Y58" s="22"/>
      <c r="Z58" s="22"/>
      <c r="AA58" s="22"/>
      <c r="AB58" s="22"/>
      <c r="AC58" s="27">
        <f t="shared" si="3"/>
        <v>44.2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7"/>
      <c r="AQ58" s="1"/>
      <c r="AR58" s="1"/>
      <c r="AS58" s="2"/>
    </row>
    <row r="59" spans="1:45" ht="12.75">
      <c r="A59" s="18">
        <v>52</v>
      </c>
      <c r="B59" s="13" t="s">
        <v>63</v>
      </c>
      <c r="C59" s="14">
        <v>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7"/>
      <c r="Q59" s="22"/>
      <c r="R59" s="22"/>
      <c r="S59" s="22">
        <v>1.2</v>
      </c>
      <c r="T59" s="22"/>
      <c r="U59" s="22"/>
      <c r="V59" s="22"/>
      <c r="W59" s="22"/>
      <c r="X59" s="22"/>
      <c r="Y59" s="22"/>
      <c r="Z59" s="22"/>
      <c r="AA59" s="22"/>
      <c r="AB59" s="22"/>
      <c r="AC59" s="27">
        <f t="shared" si="3"/>
        <v>1.2</v>
      </c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7"/>
      <c r="AQ59" s="1"/>
      <c r="AR59" s="1"/>
      <c r="AS59" s="2"/>
    </row>
    <row r="60" spans="1:45" ht="12.75">
      <c r="A60" s="18">
        <v>53</v>
      </c>
      <c r="B60" s="13" t="s">
        <v>63</v>
      </c>
      <c r="C60" s="14">
        <v>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7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7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7"/>
      <c r="AQ60" s="1">
        <v>1</v>
      </c>
      <c r="AR60" s="1"/>
      <c r="AS60" s="2"/>
    </row>
    <row r="61" spans="1:45" ht="12.75">
      <c r="A61" s="18">
        <v>54</v>
      </c>
      <c r="B61" s="13" t="s">
        <v>63</v>
      </c>
      <c r="C61" s="14">
        <v>7</v>
      </c>
      <c r="D61" s="1">
        <v>5.3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7">
        <f>D61+E61+F61+G61+H61+I61+J61+K61+L61+M61+N61+O61</f>
        <v>5.3</v>
      </c>
      <c r="Q61" s="22"/>
      <c r="R61" s="22"/>
      <c r="S61" s="22">
        <v>4</v>
      </c>
      <c r="T61" s="22"/>
      <c r="U61" s="23">
        <f>39+8.5</f>
        <v>47.5</v>
      </c>
      <c r="V61" s="22"/>
      <c r="W61" s="22"/>
      <c r="X61" s="22"/>
      <c r="Y61" s="22"/>
      <c r="Z61" s="22"/>
      <c r="AA61" s="22"/>
      <c r="AB61" s="22"/>
      <c r="AC61" s="27">
        <f t="shared" si="3"/>
        <v>51.5</v>
      </c>
      <c r="AD61" s="22"/>
      <c r="AE61" s="22"/>
      <c r="AF61" s="22">
        <v>36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7">
        <f t="shared" si="4"/>
        <v>36</v>
      </c>
      <c r="AQ61" s="1">
        <v>2</v>
      </c>
      <c r="AR61" s="1">
        <v>1</v>
      </c>
      <c r="AS61" s="2"/>
    </row>
    <row r="62" spans="1:45" ht="12.75">
      <c r="A62" s="18">
        <v>55</v>
      </c>
      <c r="B62" s="13" t="s">
        <v>63</v>
      </c>
      <c r="C62" s="14" t="s">
        <v>42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7"/>
      <c r="Q62" s="22"/>
      <c r="R62" s="22"/>
      <c r="S62" s="22"/>
      <c r="T62" s="22"/>
      <c r="U62" s="22"/>
      <c r="V62" s="22">
        <v>27.3</v>
      </c>
      <c r="W62" s="22"/>
      <c r="X62" s="22"/>
      <c r="Y62" s="22"/>
      <c r="Z62" s="22"/>
      <c r="AA62" s="22"/>
      <c r="AB62" s="22"/>
      <c r="AC62" s="27">
        <f t="shared" si="3"/>
        <v>27.3</v>
      </c>
      <c r="AD62" s="22"/>
      <c r="AE62" s="22"/>
      <c r="AF62" s="22"/>
      <c r="AG62" s="22"/>
      <c r="AH62" s="22">
        <v>19</v>
      </c>
      <c r="AI62" s="22"/>
      <c r="AJ62" s="22"/>
      <c r="AK62" s="22"/>
      <c r="AL62" s="22"/>
      <c r="AM62" s="22"/>
      <c r="AN62" s="22"/>
      <c r="AO62" s="22"/>
      <c r="AP62" s="27">
        <f t="shared" si="4"/>
        <v>19</v>
      </c>
      <c r="AQ62" s="1"/>
      <c r="AR62" s="1"/>
      <c r="AS62" s="2"/>
    </row>
    <row r="63" spans="1:45" ht="12.75">
      <c r="A63" s="18">
        <v>56</v>
      </c>
      <c r="B63" s="13" t="s">
        <v>63</v>
      </c>
      <c r="C63" s="14">
        <v>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7"/>
      <c r="Q63" s="22"/>
      <c r="R63" s="22"/>
      <c r="S63" s="22"/>
      <c r="T63" s="22"/>
      <c r="U63" s="22">
        <v>0.5</v>
      </c>
      <c r="V63" s="22"/>
      <c r="W63" s="22"/>
      <c r="X63" s="22"/>
      <c r="Y63" s="22"/>
      <c r="Z63" s="22"/>
      <c r="AA63" s="22"/>
      <c r="AB63" s="22"/>
      <c r="AC63" s="27">
        <f t="shared" si="3"/>
        <v>0.5</v>
      </c>
      <c r="AD63" s="22"/>
      <c r="AE63" s="22"/>
      <c r="AF63" s="22"/>
      <c r="AG63" s="22">
        <v>18.5</v>
      </c>
      <c r="AH63" s="22"/>
      <c r="AI63" s="22"/>
      <c r="AJ63" s="22"/>
      <c r="AK63" s="22"/>
      <c r="AL63" s="22"/>
      <c r="AM63" s="22"/>
      <c r="AN63" s="22"/>
      <c r="AO63" s="22"/>
      <c r="AP63" s="27">
        <f t="shared" si="4"/>
        <v>18.5</v>
      </c>
      <c r="AQ63" s="1"/>
      <c r="AR63" s="1"/>
      <c r="AS63" s="2"/>
    </row>
    <row r="64" spans="1:45" ht="12.75">
      <c r="A64" s="18">
        <v>57</v>
      </c>
      <c r="B64" s="13" t="s">
        <v>63</v>
      </c>
      <c r="C64" s="14">
        <v>10</v>
      </c>
      <c r="D64" s="1">
        <v>1.6</v>
      </c>
      <c r="E64" s="1">
        <v>2.5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27">
        <f>D64+E64+F64+G64+H64+I64+J64+K64+L64+M64+N64+O64</f>
        <v>4.1</v>
      </c>
      <c r="Q64" s="22">
        <v>11.7</v>
      </c>
      <c r="R64" s="22">
        <v>0.45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7">
        <f t="shared" si="3"/>
        <v>12.149999999999999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Q64" s="1"/>
      <c r="AR64" s="1"/>
      <c r="AS64" s="2"/>
    </row>
    <row r="65" spans="1:45" ht="12.75">
      <c r="A65" s="18">
        <v>59</v>
      </c>
      <c r="B65" s="13" t="s">
        <v>63</v>
      </c>
      <c r="C65" s="14">
        <v>12</v>
      </c>
      <c r="D65" s="1"/>
      <c r="E65" s="1"/>
      <c r="F65" s="1"/>
      <c r="G65" s="1"/>
      <c r="H65" s="1"/>
      <c r="I65" s="1"/>
      <c r="J65" s="1">
        <v>54.9</v>
      </c>
      <c r="K65" s="1"/>
      <c r="L65" s="1"/>
      <c r="M65" s="1"/>
      <c r="N65" s="1"/>
      <c r="O65" s="1"/>
      <c r="P65" s="27">
        <f>D65+E65+F65+G65+H65+I65+J65+K65+L65+M65+N65+O65</f>
        <v>54.9</v>
      </c>
      <c r="Q65" s="22"/>
      <c r="R65" s="22"/>
      <c r="S65" s="22"/>
      <c r="T65" s="22"/>
      <c r="U65" s="22"/>
      <c r="V65" s="22">
        <v>26.5</v>
      </c>
      <c r="W65" s="22">
        <v>1.9</v>
      </c>
      <c r="X65" s="22"/>
      <c r="Y65" s="22"/>
      <c r="Z65" s="22"/>
      <c r="AA65" s="22"/>
      <c r="AB65" s="22"/>
      <c r="AC65" s="27">
        <f t="shared" si="3"/>
        <v>28.4</v>
      </c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Q65" s="1"/>
      <c r="AR65" s="1">
        <v>6</v>
      </c>
      <c r="AS65" s="2"/>
    </row>
    <row r="66" spans="1:45" ht="12.75">
      <c r="A66" s="18">
        <v>60</v>
      </c>
      <c r="B66" s="13" t="s">
        <v>63</v>
      </c>
      <c r="C66" s="14">
        <v>17</v>
      </c>
      <c r="D66" s="1"/>
      <c r="E66" s="1"/>
      <c r="F66" s="1"/>
      <c r="G66" s="1">
        <v>1</v>
      </c>
      <c r="H66" s="1"/>
      <c r="I66" s="1"/>
      <c r="J66" s="1"/>
      <c r="K66" s="1"/>
      <c r="L66" s="1"/>
      <c r="M66" s="1"/>
      <c r="N66" s="1"/>
      <c r="O66" s="1"/>
      <c r="P66" s="27">
        <f>D66+E66+F66+G66+H66+I66+J66+K66+L66+M66+N66+O66</f>
        <v>1</v>
      </c>
      <c r="Q66" s="22">
        <v>12</v>
      </c>
      <c r="R66" s="22"/>
      <c r="S66" s="22"/>
      <c r="T66" s="22"/>
      <c r="U66" s="22"/>
      <c r="V66" s="22"/>
      <c r="W66" s="22">
        <v>3</v>
      </c>
      <c r="X66" s="22"/>
      <c r="Y66" s="22"/>
      <c r="Z66" s="22"/>
      <c r="AA66" s="22"/>
      <c r="AB66" s="22"/>
      <c r="AC66" s="27">
        <f t="shared" si="3"/>
        <v>15</v>
      </c>
      <c r="AD66" s="22"/>
      <c r="AE66" s="22"/>
      <c r="AF66" s="22"/>
      <c r="AG66" s="22">
        <v>6</v>
      </c>
      <c r="AH66" s="22"/>
      <c r="AI66" s="22"/>
      <c r="AJ66" s="22"/>
      <c r="AK66" s="22"/>
      <c r="AL66" s="22"/>
      <c r="AM66" s="22"/>
      <c r="AN66" s="22"/>
      <c r="AO66" s="22"/>
      <c r="AP66" s="27">
        <f t="shared" si="4"/>
        <v>6</v>
      </c>
      <c r="AQ66" s="1"/>
      <c r="AR66" s="1">
        <v>1</v>
      </c>
      <c r="AS66" s="2"/>
    </row>
    <row r="67" spans="1:45" ht="12.75">
      <c r="A67" s="18">
        <v>61</v>
      </c>
      <c r="B67" s="13" t="s">
        <v>63</v>
      </c>
      <c r="C67" s="14">
        <v>23</v>
      </c>
      <c r="D67" s="1"/>
      <c r="E67" s="1"/>
      <c r="F67" s="1">
        <v>4.6</v>
      </c>
      <c r="G67" s="1"/>
      <c r="H67" s="1">
        <v>39</v>
      </c>
      <c r="I67" s="1"/>
      <c r="J67" s="1"/>
      <c r="K67" s="1"/>
      <c r="L67" s="1"/>
      <c r="M67" s="1"/>
      <c r="N67" s="1"/>
      <c r="O67" s="1"/>
      <c r="P67" s="27">
        <f>D67+E67+F67+G67+H67+I67+J67+K67+L67+M67+N67+O67</f>
        <v>43.6</v>
      </c>
      <c r="Q67" s="22"/>
      <c r="R67" s="22"/>
      <c r="S67" s="22"/>
      <c r="T67" s="22"/>
      <c r="U67" s="22"/>
      <c r="V67" s="22">
        <v>0.6</v>
      </c>
      <c r="W67" s="22"/>
      <c r="X67" s="22"/>
      <c r="Y67" s="22"/>
      <c r="Z67" s="22"/>
      <c r="AA67" s="22"/>
      <c r="AB67" s="22"/>
      <c r="AC67" s="27">
        <f t="shared" si="3"/>
        <v>0.6</v>
      </c>
      <c r="AD67" s="22"/>
      <c r="AE67" s="22"/>
      <c r="AF67" s="22"/>
      <c r="AG67" s="22"/>
      <c r="AH67" s="22"/>
      <c r="AI67" s="22">
        <v>4</v>
      </c>
      <c r="AJ67" s="22"/>
      <c r="AK67" s="22">
        <v>4</v>
      </c>
      <c r="AL67" s="22"/>
      <c r="AM67" s="22"/>
      <c r="AN67" s="22"/>
      <c r="AO67" s="22"/>
      <c r="AP67" s="27">
        <f t="shared" si="4"/>
        <v>8</v>
      </c>
      <c r="AQ67" s="1"/>
      <c r="AR67" s="1"/>
      <c r="AS67" s="2"/>
    </row>
    <row r="68" spans="1:45" ht="12.75">
      <c r="A68" s="18">
        <v>62</v>
      </c>
      <c r="B68" s="13" t="s">
        <v>63</v>
      </c>
      <c r="C68" s="14">
        <v>25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7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7"/>
      <c r="AD68" s="22"/>
      <c r="AE68" s="22"/>
      <c r="AF68" s="22"/>
      <c r="AG68" s="22"/>
      <c r="AH68" s="22"/>
      <c r="AI68" s="22"/>
      <c r="AJ68" s="22">
        <v>33</v>
      </c>
      <c r="AK68" s="22"/>
      <c r="AL68" s="22"/>
      <c r="AM68" s="22"/>
      <c r="AN68" s="22"/>
      <c r="AO68" s="22"/>
      <c r="AP68" s="27">
        <f t="shared" si="4"/>
        <v>33</v>
      </c>
      <c r="AQ68" s="1"/>
      <c r="AR68" s="1"/>
      <c r="AS68" s="2"/>
    </row>
    <row r="69" spans="1:45" ht="12.75">
      <c r="A69" s="18">
        <v>63</v>
      </c>
      <c r="B69" s="13" t="s">
        <v>8</v>
      </c>
      <c r="C69" s="14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7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7"/>
      <c r="AD69" s="22"/>
      <c r="AE69" s="22"/>
      <c r="AF69" s="22"/>
      <c r="AG69" s="22"/>
      <c r="AH69" s="22"/>
      <c r="AI69" s="22"/>
      <c r="AJ69" s="22">
        <v>0.3</v>
      </c>
      <c r="AK69" s="22"/>
      <c r="AL69" s="22"/>
      <c r="AM69" s="22"/>
      <c r="AN69" s="22"/>
      <c r="AO69" s="22"/>
      <c r="AP69" s="27">
        <f t="shared" si="4"/>
        <v>0.3</v>
      </c>
      <c r="AQ69" s="1"/>
      <c r="AR69" s="1"/>
      <c r="AS69" s="2"/>
    </row>
    <row r="70" spans="1:45" ht="12.75">
      <c r="A70" s="18">
        <v>64</v>
      </c>
      <c r="B70" s="13" t="s">
        <v>62</v>
      </c>
      <c r="C70" s="14">
        <v>2</v>
      </c>
      <c r="D70" s="1">
        <v>7.6</v>
      </c>
      <c r="E70" s="1"/>
      <c r="F70" s="1"/>
      <c r="G70" s="1"/>
      <c r="H70" s="1"/>
      <c r="I70" s="1"/>
      <c r="J70" s="1"/>
      <c r="K70" s="1">
        <v>1</v>
      </c>
      <c r="L70" s="1"/>
      <c r="M70" s="1"/>
      <c r="N70" s="1"/>
      <c r="O70" s="1"/>
      <c r="P70" s="27">
        <f>D70+E70+F70+G70+H70+I70+J70+K70+L70+M70+N70+O70</f>
        <v>8.6</v>
      </c>
      <c r="Q70" s="22"/>
      <c r="R70" s="22"/>
      <c r="S70" s="22">
        <v>34</v>
      </c>
      <c r="T70" s="22"/>
      <c r="U70" s="22"/>
      <c r="V70" s="22"/>
      <c r="W70" s="22"/>
      <c r="X70" s="22"/>
      <c r="Y70" s="22"/>
      <c r="Z70" s="22"/>
      <c r="AA70" s="22"/>
      <c r="AB70" s="22"/>
      <c r="AC70" s="27">
        <f t="shared" si="3"/>
        <v>34</v>
      </c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Q70" s="1">
        <v>3</v>
      </c>
      <c r="AR70" s="1">
        <v>2</v>
      </c>
      <c r="AS70" s="2"/>
    </row>
    <row r="71" spans="1:45" ht="12.75">
      <c r="A71" s="18">
        <v>65</v>
      </c>
      <c r="B71" s="13" t="s">
        <v>62</v>
      </c>
      <c r="C71" s="14">
        <v>5</v>
      </c>
      <c r="D71" s="1">
        <v>13.57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7">
        <f>D71+E71+F71+G71+H71+I71+J71+K71+L71+M71+N71+O71</f>
        <v>13.57</v>
      </c>
      <c r="Q71" s="22"/>
      <c r="R71" s="22"/>
      <c r="S71" s="22">
        <v>2.3</v>
      </c>
      <c r="T71" s="22"/>
      <c r="U71" s="22"/>
      <c r="V71" s="22"/>
      <c r="W71" s="22"/>
      <c r="X71" s="22"/>
      <c r="Y71" s="22"/>
      <c r="Z71" s="22"/>
      <c r="AA71" s="22"/>
      <c r="AB71" s="22"/>
      <c r="AC71" s="27">
        <f t="shared" si="3"/>
        <v>2.3</v>
      </c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Q71" s="1">
        <v>1</v>
      </c>
      <c r="AR71" s="1"/>
      <c r="AS71" s="2"/>
    </row>
    <row r="72" spans="1:45" ht="12.75">
      <c r="A72" s="18">
        <v>66</v>
      </c>
      <c r="B72" s="13" t="s">
        <v>62</v>
      </c>
      <c r="C72" s="14">
        <v>6</v>
      </c>
      <c r="D72" s="1"/>
      <c r="E72" s="1"/>
      <c r="F72" s="1"/>
      <c r="G72" s="1"/>
      <c r="H72" s="1"/>
      <c r="I72" s="1"/>
      <c r="J72" s="1">
        <v>0.8</v>
      </c>
      <c r="K72" s="1">
        <v>5</v>
      </c>
      <c r="L72" s="1"/>
      <c r="M72" s="1"/>
      <c r="N72" s="1"/>
      <c r="O72" s="1"/>
      <c r="P72" s="27">
        <f>D72+E72+F72+G72+H72+I72+J72+K72+L72+M72+N72+O72</f>
        <v>5.8</v>
      </c>
      <c r="Q72" s="22"/>
      <c r="R72" s="22"/>
      <c r="S72" s="22"/>
      <c r="T72" s="22"/>
      <c r="U72" s="22"/>
      <c r="V72" s="22">
        <v>10.4</v>
      </c>
      <c r="W72" s="22">
        <v>5</v>
      </c>
      <c r="X72" s="22"/>
      <c r="Y72" s="22"/>
      <c r="Z72" s="22"/>
      <c r="AA72" s="22"/>
      <c r="AB72" s="22"/>
      <c r="AC72" s="27">
        <f t="shared" si="3"/>
        <v>15.4</v>
      </c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Q72" s="1"/>
      <c r="AR72" s="1"/>
      <c r="AS72" s="2"/>
    </row>
    <row r="73" spans="1:45" ht="12.75">
      <c r="A73" s="18">
        <v>67</v>
      </c>
      <c r="B73" s="13" t="s">
        <v>62</v>
      </c>
      <c r="C73" s="14">
        <v>8</v>
      </c>
      <c r="D73" s="1"/>
      <c r="E73" s="1"/>
      <c r="F73" s="1"/>
      <c r="G73" s="1"/>
      <c r="H73" s="1"/>
      <c r="I73" s="1"/>
      <c r="J73" s="1"/>
      <c r="K73" s="1">
        <v>30</v>
      </c>
      <c r="L73" s="1"/>
      <c r="M73" s="1"/>
      <c r="N73" s="1"/>
      <c r="O73" s="1"/>
      <c r="P73" s="27">
        <f>D73+E73+F73+G73+H73+I73+J73+K73+L73+M73+N73+O73</f>
        <v>30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7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Q73" s="1"/>
      <c r="AR73" s="1">
        <v>2</v>
      </c>
      <c r="AS73" s="2"/>
    </row>
    <row r="74" spans="1:45" ht="12.75">
      <c r="A74" s="18">
        <v>68</v>
      </c>
      <c r="B74" s="13" t="s">
        <v>62</v>
      </c>
      <c r="C74" s="14">
        <v>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7"/>
      <c r="Q74" s="22"/>
      <c r="R74" s="22"/>
      <c r="S74" s="22">
        <v>9.2</v>
      </c>
      <c r="T74" s="22"/>
      <c r="U74" s="22"/>
      <c r="V74" s="22"/>
      <c r="W74" s="22"/>
      <c r="X74" s="22"/>
      <c r="Y74" s="22"/>
      <c r="Z74" s="22"/>
      <c r="AA74" s="22"/>
      <c r="AB74" s="22"/>
      <c r="AC74" s="27">
        <f t="shared" si="3"/>
        <v>9.2</v>
      </c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Q74" s="1"/>
      <c r="AR74" s="1"/>
      <c r="AS74" s="2"/>
    </row>
    <row r="75" spans="1:45" ht="12.75">
      <c r="A75" s="18">
        <v>69</v>
      </c>
      <c r="B75" s="13" t="s">
        <v>62</v>
      </c>
      <c r="C75" s="14">
        <v>25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7"/>
      <c r="Q75" s="22">
        <v>3.7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7">
        <f t="shared" si="3"/>
        <v>3.7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Q75" s="1"/>
      <c r="AR75" s="1"/>
      <c r="AS75" s="2"/>
    </row>
    <row r="76" spans="1:45" ht="12.75">
      <c r="A76" s="18">
        <v>70</v>
      </c>
      <c r="B76" s="13" t="s">
        <v>62</v>
      </c>
      <c r="C76" s="14">
        <v>27</v>
      </c>
      <c r="D76" s="1"/>
      <c r="E76" s="1"/>
      <c r="F76" s="1">
        <v>0.5</v>
      </c>
      <c r="G76" s="1"/>
      <c r="H76" s="1"/>
      <c r="I76" s="1"/>
      <c r="J76" s="1"/>
      <c r="K76" s="1"/>
      <c r="L76" s="1"/>
      <c r="M76" s="1"/>
      <c r="N76" s="1"/>
      <c r="O76" s="1"/>
      <c r="P76" s="27">
        <f>D76+E76+F76+G76+H76+I76+J76+K76+L76+M76+N76+O76</f>
        <v>0.5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7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Q76" s="1">
        <v>1</v>
      </c>
      <c r="AR76" s="1"/>
      <c r="AS76" s="2"/>
    </row>
    <row r="77" spans="1:45" ht="12.75">
      <c r="A77" s="18">
        <v>71</v>
      </c>
      <c r="B77" s="13" t="s">
        <v>14</v>
      </c>
      <c r="C77" s="14">
        <v>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7"/>
      <c r="AD77" s="22"/>
      <c r="AE77" s="22"/>
      <c r="AF77" s="22"/>
      <c r="AG77" s="22"/>
      <c r="AH77" s="22"/>
      <c r="AI77" s="22">
        <v>26</v>
      </c>
      <c r="AJ77" s="22"/>
      <c r="AK77" s="22"/>
      <c r="AL77" s="22"/>
      <c r="AM77" s="22"/>
      <c r="AN77" s="22"/>
      <c r="AO77" s="22"/>
      <c r="AP77" s="27">
        <f t="shared" si="4"/>
        <v>26</v>
      </c>
      <c r="AQ77" s="1"/>
      <c r="AR77" s="1"/>
      <c r="AS77" s="2"/>
    </row>
    <row r="78" spans="1:45" ht="12.75">
      <c r="A78" s="18">
        <v>72</v>
      </c>
      <c r="B78" s="13" t="s">
        <v>14</v>
      </c>
      <c r="C78" s="14">
        <v>6</v>
      </c>
      <c r="D78" s="1">
        <v>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7">
        <f aca="true" t="shared" si="5" ref="P78:P99">D78+E78+F78+G78+H78+I78+J78+K78+L78+M78+N78+O78</f>
        <v>3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7"/>
      <c r="AD78" s="22"/>
      <c r="AE78" s="22"/>
      <c r="AF78" s="22"/>
      <c r="AG78" s="22"/>
      <c r="AH78" s="22"/>
      <c r="AI78" s="22"/>
      <c r="AJ78" s="22"/>
      <c r="AK78" s="22">
        <v>12</v>
      </c>
      <c r="AL78" s="22"/>
      <c r="AM78" s="22"/>
      <c r="AN78" s="22"/>
      <c r="AO78" s="22"/>
      <c r="AP78" s="27">
        <f aca="true" t="shared" si="6" ref="AP78:AP99">AD78+AE78+AF78+AG78+AH78+AI78+AJ78+AK78+AL78+AM78+AN78+AO78</f>
        <v>12</v>
      </c>
      <c r="AQ78" s="1"/>
      <c r="AR78" s="1"/>
      <c r="AS78" s="2"/>
    </row>
    <row r="79" spans="1:45" ht="12.75">
      <c r="A79" s="18">
        <v>73</v>
      </c>
      <c r="B79" s="13" t="s">
        <v>14</v>
      </c>
      <c r="C79" s="14" t="s">
        <v>15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7"/>
      <c r="Q79" s="22"/>
      <c r="R79" s="22"/>
      <c r="S79" s="22"/>
      <c r="T79" s="22"/>
      <c r="U79" s="22"/>
      <c r="V79" s="22"/>
      <c r="W79" s="22">
        <v>3</v>
      </c>
      <c r="X79" s="22"/>
      <c r="Y79" s="22"/>
      <c r="Z79" s="22"/>
      <c r="AA79" s="22"/>
      <c r="AB79" s="22"/>
      <c r="AC79" s="27">
        <f>Q79+R79+S79+T79+U79+V79+W79+X79+Y79+Z79+AA79+AB79</f>
        <v>3</v>
      </c>
      <c r="AD79" s="22"/>
      <c r="AE79" s="22"/>
      <c r="AF79" s="22"/>
      <c r="AG79" s="22"/>
      <c r="AH79" s="22"/>
      <c r="AI79" s="22"/>
      <c r="AJ79" s="22">
        <v>0.3</v>
      </c>
      <c r="AK79" s="22"/>
      <c r="AL79" s="22"/>
      <c r="AM79" s="22"/>
      <c r="AN79" s="22"/>
      <c r="AO79" s="22"/>
      <c r="AP79" s="27">
        <f t="shared" si="6"/>
        <v>0.3</v>
      </c>
      <c r="AQ79" s="1">
        <v>1</v>
      </c>
      <c r="AR79" s="1"/>
      <c r="AS79" s="2"/>
    </row>
    <row r="80" spans="1:45" ht="12.75">
      <c r="A80" s="18">
        <v>74</v>
      </c>
      <c r="B80" s="13" t="s">
        <v>14</v>
      </c>
      <c r="C80" s="14">
        <v>8</v>
      </c>
      <c r="D80" s="1"/>
      <c r="E80" s="1"/>
      <c r="F80" s="1"/>
      <c r="G80" s="1"/>
      <c r="H80" s="1"/>
      <c r="I80" s="1"/>
      <c r="J80" s="1"/>
      <c r="K80" s="1">
        <v>12.7</v>
      </c>
      <c r="L80" s="1"/>
      <c r="M80" s="3"/>
      <c r="N80" s="3"/>
      <c r="O80" s="3"/>
      <c r="P80" s="27">
        <f t="shared" si="5"/>
        <v>12.7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7"/>
      <c r="AD80" s="22">
        <v>25.4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7">
        <f t="shared" si="6"/>
        <v>25.4</v>
      </c>
      <c r="AQ80" s="1"/>
      <c r="AR80" s="1"/>
      <c r="AS80" s="2"/>
    </row>
    <row r="81" spans="1:45" ht="12.75">
      <c r="A81" s="18">
        <v>75</v>
      </c>
      <c r="B81" s="13" t="s">
        <v>14</v>
      </c>
      <c r="C81" s="14">
        <v>10</v>
      </c>
      <c r="D81" s="1">
        <v>0.5</v>
      </c>
      <c r="E81" s="1"/>
      <c r="F81" s="1"/>
      <c r="G81" s="1"/>
      <c r="H81" s="1">
        <v>10</v>
      </c>
      <c r="I81" s="1">
        <v>2</v>
      </c>
      <c r="J81" s="1"/>
      <c r="K81" s="1"/>
      <c r="L81" s="1"/>
      <c r="M81" s="1"/>
      <c r="N81" s="1"/>
      <c r="O81" s="1"/>
      <c r="P81" s="27">
        <f t="shared" si="5"/>
        <v>12.5</v>
      </c>
      <c r="Q81" s="22"/>
      <c r="R81" s="22"/>
      <c r="S81" s="22"/>
      <c r="T81" s="22"/>
      <c r="U81" s="22">
        <v>5</v>
      </c>
      <c r="V81" s="22">
        <v>3</v>
      </c>
      <c r="W81" s="22"/>
      <c r="X81" s="22"/>
      <c r="Y81" s="22"/>
      <c r="Z81" s="22"/>
      <c r="AA81" s="22"/>
      <c r="AB81" s="22"/>
      <c r="AC81" s="27">
        <f>Q81+R81+S81+T81+U81+V81+W81+X81+Y81+Z81+AA81+AB81</f>
        <v>8</v>
      </c>
      <c r="AD81" s="22"/>
      <c r="AE81" s="22">
        <v>10.2</v>
      </c>
      <c r="AF81" s="22"/>
      <c r="AG81" s="22">
        <v>0.8</v>
      </c>
      <c r="AH81" s="22"/>
      <c r="AI81" s="22"/>
      <c r="AJ81" s="22"/>
      <c r="AK81" s="22">
        <v>4.5</v>
      </c>
      <c r="AL81" s="22"/>
      <c r="AM81" s="22"/>
      <c r="AN81" s="22"/>
      <c r="AO81" s="22"/>
      <c r="AP81" s="27">
        <f t="shared" si="6"/>
        <v>15.5</v>
      </c>
      <c r="AQ81" s="1">
        <v>2</v>
      </c>
      <c r="AR81" s="1"/>
      <c r="AS81" s="2"/>
    </row>
    <row r="82" spans="1:45" ht="12.75">
      <c r="A82" s="18">
        <v>76</v>
      </c>
      <c r="B82" s="13" t="s">
        <v>14</v>
      </c>
      <c r="C82" s="14">
        <v>12</v>
      </c>
      <c r="D82" s="1"/>
      <c r="E82" s="1">
        <v>1.7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27">
        <f t="shared" si="5"/>
        <v>1.7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7"/>
      <c r="AD82" s="22"/>
      <c r="AE82" s="22"/>
      <c r="AF82" s="22">
        <v>0.3</v>
      </c>
      <c r="AG82" s="22">
        <v>3.2</v>
      </c>
      <c r="AH82" s="22"/>
      <c r="AI82" s="22"/>
      <c r="AJ82" s="22"/>
      <c r="AK82" s="22">
        <v>3.5</v>
      </c>
      <c r="AL82" s="22"/>
      <c r="AM82" s="22"/>
      <c r="AN82" s="22"/>
      <c r="AO82" s="22"/>
      <c r="AP82" s="27">
        <f t="shared" si="6"/>
        <v>7</v>
      </c>
      <c r="AQ82" s="1"/>
      <c r="AR82" s="1"/>
      <c r="AS82" s="2"/>
    </row>
    <row r="83" spans="1:45" ht="12.75">
      <c r="A83" s="18">
        <v>77</v>
      </c>
      <c r="B83" s="13" t="s">
        <v>14</v>
      </c>
      <c r="C83" s="14">
        <v>14</v>
      </c>
      <c r="D83" s="1"/>
      <c r="E83" s="1"/>
      <c r="F83" s="1"/>
      <c r="G83" s="1"/>
      <c r="H83" s="1">
        <v>13.5</v>
      </c>
      <c r="I83" s="1"/>
      <c r="J83" s="1"/>
      <c r="K83" s="1"/>
      <c r="L83" s="1"/>
      <c r="M83" s="1"/>
      <c r="N83" s="1"/>
      <c r="O83" s="1"/>
      <c r="P83" s="27">
        <f t="shared" si="5"/>
        <v>13.5</v>
      </c>
      <c r="Q83" s="22"/>
      <c r="R83" s="22"/>
      <c r="S83" s="22"/>
      <c r="T83" s="22"/>
      <c r="U83" s="22">
        <v>2</v>
      </c>
      <c r="V83" s="22"/>
      <c r="W83" s="22"/>
      <c r="X83" s="22"/>
      <c r="Y83" s="22"/>
      <c r="Z83" s="22"/>
      <c r="AA83" s="22"/>
      <c r="AB83" s="22"/>
      <c r="AC83" s="27">
        <f>Q83+R83+S83+T83+U83+V83+W83+X83+Y83+Z83+AA83+AB83</f>
        <v>2</v>
      </c>
      <c r="AD83" s="22"/>
      <c r="AE83" s="22"/>
      <c r="AF83" s="22"/>
      <c r="AG83" s="22"/>
      <c r="AH83" s="22"/>
      <c r="AI83" s="22">
        <v>8.5</v>
      </c>
      <c r="AJ83" s="22"/>
      <c r="AK83" s="22"/>
      <c r="AL83" s="22"/>
      <c r="AM83" s="22"/>
      <c r="AN83" s="22"/>
      <c r="AO83" s="22"/>
      <c r="AP83" s="27">
        <f t="shared" si="6"/>
        <v>8.5</v>
      </c>
      <c r="AQ83" s="1"/>
      <c r="AR83" s="1">
        <v>4</v>
      </c>
      <c r="AS83" s="2"/>
    </row>
    <row r="84" spans="1:45" ht="12.75">
      <c r="A84" s="18">
        <v>78</v>
      </c>
      <c r="B84" s="13" t="s">
        <v>14</v>
      </c>
      <c r="C84" s="14">
        <v>16</v>
      </c>
      <c r="D84" s="1"/>
      <c r="E84" s="1"/>
      <c r="F84" s="1"/>
      <c r="G84" s="1">
        <v>10.24</v>
      </c>
      <c r="H84" s="1">
        <v>6</v>
      </c>
      <c r="I84" s="1"/>
      <c r="J84" s="1"/>
      <c r="K84" s="1"/>
      <c r="L84" s="1"/>
      <c r="M84" s="1"/>
      <c r="N84" s="1"/>
      <c r="O84" s="1"/>
      <c r="P84" s="27">
        <f t="shared" si="5"/>
        <v>16.240000000000002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7"/>
      <c r="AD84" s="22">
        <v>0.3</v>
      </c>
      <c r="AE84" s="22">
        <v>0.45</v>
      </c>
      <c r="AF84" s="22">
        <v>2.5</v>
      </c>
      <c r="AG84" s="22"/>
      <c r="AH84" s="22"/>
      <c r="AI84" s="22"/>
      <c r="AJ84" s="22"/>
      <c r="AK84" s="22"/>
      <c r="AL84" s="22"/>
      <c r="AM84" s="22"/>
      <c r="AN84" s="22"/>
      <c r="AO84" s="22"/>
      <c r="AP84" s="27">
        <f t="shared" si="6"/>
        <v>3.25</v>
      </c>
      <c r="AQ84" s="1"/>
      <c r="AR84" s="1"/>
      <c r="AS84" s="2"/>
    </row>
    <row r="85" spans="1:45" ht="12.75">
      <c r="A85" s="18">
        <v>79</v>
      </c>
      <c r="B85" s="13" t="s">
        <v>14</v>
      </c>
      <c r="C85" s="14">
        <v>18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7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7"/>
      <c r="AD85" s="22"/>
      <c r="AE85" s="22"/>
      <c r="AF85" s="22"/>
      <c r="AG85" s="22">
        <v>2</v>
      </c>
      <c r="AH85" s="22"/>
      <c r="AI85" s="22"/>
      <c r="AJ85" s="22"/>
      <c r="AK85" s="22"/>
      <c r="AL85" s="22"/>
      <c r="AM85" s="22"/>
      <c r="AN85" s="22"/>
      <c r="AO85" s="22"/>
      <c r="AP85" s="27">
        <f t="shared" si="6"/>
        <v>2</v>
      </c>
      <c r="AQ85" s="1"/>
      <c r="AR85" s="1"/>
      <c r="AS85" s="2"/>
    </row>
    <row r="86" spans="1:45" ht="12.75">
      <c r="A86" s="18">
        <v>80</v>
      </c>
      <c r="B86" s="13" t="s">
        <v>14</v>
      </c>
      <c r="C86" s="14">
        <v>20</v>
      </c>
      <c r="D86" s="1"/>
      <c r="E86" s="1">
        <v>3.8</v>
      </c>
      <c r="F86" s="1">
        <v>5</v>
      </c>
      <c r="G86" s="1"/>
      <c r="H86" s="1">
        <v>23.4</v>
      </c>
      <c r="I86" s="1"/>
      <c r="J86" s="1"/>
      <c r="K86" s="1"/>
      <c r="L86" s="1"/>
      <c r="M86" s="1"/>
      <c r="N86" s="1"/>
      <c r="O86" s="1"/>
      <c r="P86" s="27">
        <f t="shared" si="5"/>
        <v>32.2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7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Q86" s="1">
        <v>2</v>
      </c>
      <c r="AR86" s="1">
        <v>4</v>
      </c>
      <c r="AS86" s="2"/>
    </row>
    <row r="87" spans="1:45" ht="12.75">
      <c r="A87" s="18">
        <v>81</v>
      </c>
      <c r="B87" s="13" t="s">
        <v>14</v>
      </c>
      <c r="C87" s="14">
        <v>38</v>
      </c>
      <c r="D87" s="1"/>
      <c r="E87" s="1"/>
      <c r="F87" s="1">
        <v>1.3</v>
      </c>
      <c r="G87" s="1"/>
      <c r="H87" s="1"/>
      <c r="I87" s="1"/>
      <c r="J87" s="1"/>
      <c r="K87" s="1"/>
      <c r="L87" s="1"/>
      <c r="M87" s="3"/>
      <c r="N87" s="3"/>
      <c r="O87" s="3"/>
      <c r="P87" s="27">
        <f t="shared" si="5"/>
        <v>1.3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7"/>
      <c r="AD87" s="22"/>
      <c r="AE87" s="22">
        <v>0.25</v>
      </c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>
        <f t="shared" si="6"/>
        <v>0.25</v>
      </c>
      <c r="AQ87" s="1"/>
      <c r="AR87" s="1"/>
      <c r="AS87" s="2"/>
    </row>
    <row r="88" spans="1:45" ht="12.75">
      <c r="A88" s="18">
        <v>82</v>
      </c>
      <c r="B88" s="13" t="s">
        <v>14</v>
      </c>
      <c r="C88" s="14">
        <v>40</v>
      </c>
      <c r="D88" s="1"/>
      <c r="E88" s="1"/>
      <c r="F88" s="1">
        <v>0.7</v>
      </c>
      <c r="G88" s="1"/>
      <c r="H88" s="1"/>
      <c r="I88" s="1"/>
      <c r="J88" s="1"/>
      <c r="K88" s="1"/>
      <c r="L88" s="1"/>
      <c r="M88" s="1"/>
      <c r="N88" s="1"/>
      <c r="O88" s="1"/>
      <c r="P88" s="27">
        <f t="shared" si="5"/>
        <v>0.7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7"/>
      <c r="AD88" s="22">
        <v>12.6</v>
      </c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>
        <f t="shared" si="6"/>
        <v>12.6</v>
      </c>
      <c r="AQ88" s="1"/>
      <c r="AR88" s="1"/>
      <c r="AS88" s="2"/>
    </row>
    <row r="89" spans="1:45" ht="12.75">
      <c r="A89" s="18">
        <v>83</v>
      </c>
      <c r="B89" s="13" t="s">
        <v>14</v>
      </c>
      <c r="C89" s="14" t="s">
        <v>16</v>
      </c>
      <c r="D89" s="1"/>
      <c r="E89" s="1"/>
      <c r="F89" s="1">
        <v>0.3</v>
      </c>
      <c r="G89" s="1"/>
      <c r="H89" s="1"/>
      <c r="I89" s="1"/>
      <c r="J89" s="1"/>
      <c r="K89" s="1">
        <v>15</v>
      </c>
      <c r="L89" s="1"/>
      <c r="M89" s="1"/>
      <c r="N89" s="1"/>
      <c r="O89" s="1"/>
      <c r="P89" s="27">
        <f t="shared" si="5"/>
        <v>15.3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7"/>
      <c r="AD89" s="22"/>
      <c r="AE89" s="22"/>
      <c r="AF89" s="22"/>
      <c r="AG89" s="22"/>
      <c r="AH89" s="22"/>
      <c r="AI89" s="22"/>
      <c r="AJ89" s="22">
        <v>1</v>
      </c>
      <c r="AK89" s="22">
        <v>13.5</v>
      </c>
      <c r="AL89" s="22"/>
      <c r="AM89" s="22"/>
      <c r="AN89" s="22"/>
      <c r="AO89" s="22"/>
      <c r="AP89" s="27">
        <f t="shared" si="6"/>
        <v>14.5</v>
      </c>
      <c r="AQ89" s="1"/>
      <c r="AR89" s="1"/>
      <c r="AS89" s="2"/>
    </row>
    <row r="90" spans="1:45" ht="12.75">
      <c r="A90" s="18">
        <v>84</v>
      </c>
      <c r="B90" s="13" t="s">
        <v>14</v>
      </c>
      <c r="C90" s="14" t="s">
        <v>17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7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7"/>
      <c r="AD90" s="22"/>
      <c r="AE90" s="22"/>
      <c r="AF90" s="22"/>
      <c r="AG90" s="22">
        <v>8.7</v>
      </c>
      <c r="AH90" s="22"/>
      <c r="AI90" s="22"/>
      <c r="AJ90" s="22"/>
      <c r="AK90" s="22"/>
      <c r="AL90" s="22"/>
      <c r="AM90" s="22"/>
      <c r="AN90" s="22"/>
      <c r="AO90" s="22"/>
      <c r="AP90" s="27">
        <f t="shared" si="6"/>
        <v>8.7</v>
      </c>
      <c r="AQ90" s="1"/>
      <c r="AR90" s="1"/>
      <c r="AS90" s="2"/>
    </row>
    <row r="91" spans="1:45" ht="12.75">
      <c r="A91" s="18">
        <v>85</v>
      </c>
      <c r="B91" s="13" t="s">
        <v>14</v>
      </c>
      <c r="C91" s="14" t="s">
        <v>18</v>
      </c>
      <c r="D91" s="1"/>
      <c r="E91" s="1"/>
      <c r="F91" s="1">
        <v>9.3</v>
      </c>
      <c r="G91" s="1"/>
      <c r="H91" s="1"/>
      <c r="I91" s="1"/>
      <c r="J91" s="1"/>
      <c r="K91" s="1">
        <v>28</v>
      </c>
      <c r="L91" s="1"/>
      <c r="M91" s="1"/>
      <c r="N91" s="1"/>
      <c r="O91" s="1"/>
      <c r="P91" s="27">
        <f t="shared" si="5"/>
        <v>37.3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7"/>
      <c r="AD91" s="22"/>
      <c r="AE91" s="22"/>
      <c r="AF91" s="22">
        <v>18.3</v>
      </c>
      <c r="AG91" s="22"/>
      <c r="AH91" s="22"/>
      <c r="AI91" s="22"/>
      <c r="AJ91" s="22"/>
      <c r="AK91" s="22"/>
      <c r="AL91" s="22"/>
      <c r="AM91" s="22"/>
      <c r="AN91" s="22"/>
      <c r="AO91" s="22"/>
      <c r="AP91" s="27">
        <f t="shared" si="6"/>
        <v>18.3</v>
      </c>
      <c r="AQ91" s="1">
        <v>1</v>
      </c>
      <c r="AR91" s="1">
        <v>2</v>
      </c>
      <c r="AS91" s="2"/>
    </row>
    <row r="92" spans="1:45" ht="12.75">
      <c r="A92" s="18">
        <v>86</v>
      </c>
      <c r="B92" s="13" t="s">
        <v>14</v>
      </c>
      <c r="C92" s="14" t="s">
        <v>19</v>
      </c>
      <c r="D92" s="1"/>
      <c r="E92" s="1"/>
      <c r="F92" s="1">
        <v>2</v>
      </c>
      <c r="G92" s="1"/>
      <c r="H92" s="1"/>
      <c r="I92" s="1"/>
      <c r="J92" s="1"/>
      <c r="K92" s="1"/>
      <c r="L92" s="1"/>
      <c r="M92" s="1"/>
      <c r="N92" s="1"/>
      <c r="O92" s="1"/>
      <c r="P92" s="27">
        <f t="shared" si="5"/>
        <v>2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7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Q92" s="1"/>
      <c r="AR92" s="1"/>
      <c r="AS92" s="2"/>
    </row>
    <row r="93" spans="1:45" ht="12.75">
      <c r="A93" s="18">
        <v>87</v>
      </c>
      <c r="B93" s="13" t="s">
        <v>14</v>
      </c>
      <c r="C93" s="14">
        <v>46</v>
      </c>
      <c r="D93" s="1"/>
      <c r="E93" s="1">
        <v>1.86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27">
        <f t="shared" si="5"/>
        <v>1.86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7"/>
      <c r="AD93" s="22">
        <v>0.9</v>
      </c>
      <c r="AE93" s="22"/>
      <c r="AF93" s="22"/>
      <c r="AG93" s="22"/>
      <c r="AH93" s="22"/>
      <c r="AI93" s="22">
        <v>23</v>
      </c>
      <c r="AJ93" s="22"/>
      <c r="AK93" s="22"/>
      <c r="AL93" s="22"/>
      <c r="AM93" s="22"/>
      <c r="AN93" s="22"/>
      <c r="AO93" s="22"/>
      <c r="AP93" s="27">
        <f t="shared" si="6"/>
        <v>23.9</v>
      </c>
      <c r="AQ93" s="1"/>
      <c r="AR93" s="1"/>
      <c r="AS93" s="2"/>
    </row>
    <row r="94" spans="1:45" ht="12.75">
      <c r="A94" s="18">
        <v>88</v>
      </c>
      <c r="B94" s="13" t="s">
        <v>28</v>
      </c>
      <c r="C94" s="14">
        <v>24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7"/>
      <c r="Q94" s="22"/>
      <c r="R94" s="22">
        <v>6.3</v>
      </c>
      <c r="S94" s="22"/>
      <c r="T94" s="22">
        <v>14.5</v>
      </c>
      <c r="U94" s="22">
        <v>32</v>
      </c>
      <c r="V94" s="22"/>
      <c r="W94" s="22"/>
      <c r="X94" s="22"/>
      <c r="Y94" s="22"/>
      <c r="Z94" s="22"/>
      <c r="AA94" s="22"/>
      <c r="AB94" s="22"/>
      <c r="AC94" s="27">
        <f>Q94+R94+S94+T94+U94+V94+W94+X94+Y94+Z94+AA94+AB94</f>
        <v>52.8</v>
      </c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7"/>
      <c r="AQ94" s="1"/>
      <c r="AR94" s="1"/>
      <c r="AS94" s="2"/>
    </row>
    <row r="95" spans="1:45" ht="12.75">
      <c r="A95" s="18">
        <v>89</v>
      </c>
      <c r="B95" s="13" t="s">
        <v>11</v>
      </c>
      <c r="C95" s="14" t="s">
        <v>23</v>
      </c>
      <c r="D95" s="1"/>
      <c r="E95" s="1"/>
      <c r="F95" s="1"/>
      <c r="G95" s="1">
        <v>5</v>
      </c>
      <c r="H95" s="1"/>
      <c r="I95" s="1"/>
      <c r="J95" s="1"/>
      <c r="K95" s="1"/>
      <c r="L95" s="1"/>
      <c r="M95" s="1"/>
      <c r="N95" s="1"/>
      <c r="O95" s="1"/>
      <c r="P95" s="27">
        <f t="shared" si="5"/>
        <v>5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7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7"/>
      <c r="AQ95" s="1"/>
      <c r="AR95" s="1"/>
      <c r="AS95" s="2"/>
    </row>
    <row r="96" spans="1:45" ht="12.75">
      <c r="A96" s="18">
        <v>90</v>
      </c>
      <c r="B96" s="13" t="s">
        <v>11</v>
      </c>
      <c r="C96" s="14" t="s">
        <v>24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7"/>
      <c r="Q96" s="22"/>
      <c r="R96" s="22"/>
      <c r="S96" s="22">
        <v>2.3</v>
      </c>
      <c r="T96" s="22"/>
      <c r="U96" s="22">
        <v>34.9</v>
      </c>
      <c r="V96" s="22"/>
      <c r="W96" s="22"/>
      <c r="X96" s="22"/>
      <c r="Y96" s="22"/>
      <c r="Z96" s="22"/>
      <c r="AA96" s="22"/>
      <c r="AB96" s="22"/>
      <c r="AC96" s="27">
        <f>Q96+R96+S96+T96+U96+V96+W96+X96+Y96+Z96+AA96+AB96</f>
        <v>37.199999999999996</v>
      </c>
      <c r="AD96" s="22"/>
      <c r="AE96" s="22"/>
      <c r="AF96" s="22"/>
      <c r="AG96" s="22"/>
      <c r="AH96" s="22"/>
      <c r="AI96" s="22">
        <v>15</v>
      </c>
      <c r="AJ96" s="22"/>
      <c r="AK96" s="22"/>
      <c r="AL96" s="22"/>
      <c r="AM96" s="22"/>
      <c r="AN96" s="22"/>
      <c r="AO96" s="22"/>
      <c r="AP96" s="27">
        <f t="shared" si="6"/>
        <v>15</v>
      </c>
      <c r="AQ96" s="1"/>
      <c r="AR96" s="1">
        <v>1</v>
      </c>
      <c r="AS96" s="2"/>
    </row>
    <row r="97" spans="1:45" ht="12.75">
      <c r="A97" s="18">
        <v>91</v>
      </c>
      <c r="B97" s="13" t="s">
        <v>11</v>
      </c>
      <c r="C97" s="14">
        <v>86</v>
      </c>
      <c r="D97" s="1"/>
      <c r="E97" s="1">
        <v>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27">
        <f t="shared" si="5"/>
        <v>4</v>
      </c>
      <c r="Q97" s="22"/>
      <c r="R97" s="22"/>
      <c r="S97" s="22"/>
      <c r="T97" s="22">
        <v>0.5</v>
      </c>
      <c r="U97" s="22"/>
      <c r="V97" s="22">
        <v>35.1</v>
      </c>
      <c r="W97" s="22"/>
      <c r="X97" s="22"/>
      <c r="Y97" s="22"/>
      <c r="Z97" s="22"/>
      <c r="AA97" s="22"/>
      <c r="AB97" s="22"/>
      <c r="AC97" s="27">
        <f>Q97+R97+S97+T97+U97+V97+W97+X97+Y97+Z97+AA97+AB97</f>
        <v>35.6</v>
      </c>
      <c r="AD97" s="22"/>
      <c r="AE97" s="22"/>
      <c r="AF97" s="22"/>
      <c r="AG97" s="22"/>
      <c r="AH97" s="22"/>
      <c r="AI97" s="22"/>
      <c r="AJ97" s="22">
        <v>4.2</v>
      </c>
      <c r="AK97" s="22"/>
      <c r="AL97" s="22"/>
      <c r="AM97" s="22"/>
      <c r="AN97" s="22"/>
      <c r="AO97" s="22"/>
      <c r="AP97" s="27">
        <f t="shared" si="6"/>
        <v>4.2</v>
      </c>
      <c r="AQ97" s="1">
        <v>2</v>
      </c>
      <c r="AR97" s="1"/>
      <c r="AS97" s="2"/>
    </row>
    <row r="98" spans="1:45" ht="12.75">
      <c r="A98" s="18">
        <v>92</v>
      </c>
      <c r="B98" s="13" t="s">
        <v>11</v>
      </c>
      <c r="C98" s="14">
        <v>90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7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7"/>
      <c r="AD98" s="22">
        <v>3</v>
      </c>
      <c r="AE98" s="22">
        <v>19</v>
      </c>
      <c r="AF98" s="22">
        <v>19.8</v>
      </c>
      <c r="AG98" s="22"/>
      <c r="AH98" s="22"/>
      <c r="AI98" s="22"/>
      <c r="AJ98" s="22"/>
      <c r="AK98" s="22"/>
      <c r="AL98" s="22"/>
      <c r="AM98" s="22"/>
      <c r="AN98" s="22"/>
      <c r="AO98" s="22"/>
      <c r="AP98" s="27">
        <f t="shared" si="6"/>
        <v>41.8</v>
      </c>
      <c r="AQ98" s="1">
        <v>2</v>
      </c>
      <c r="AR98" s="1"/>
      <c r="AS98" s="2"/>
    </row>
    <row r="99" spans="1:45" ht="13.5" thickBot="1">
      <c r="A99" s="18">
        <v>93</v>
      </c>
      <c r="B99" s="13" t="s">
        <v>11</v>
      </c>
      <c r="C99" s="14">
        <v>106</v>
      </c>
      <c r="D99" s="1"/>
      <c r="E99" s="1"/>
      <c r="F99" s="1"/>
      <c r="G99" s="1">
        <v>20</v>
      </c>
      <c r="H99" s="1"/>
      <c r="I99" s="1"/>
      <c r="J99" s="1"/>
      <c r="K99" s="1"/>
      <c r="L99" s="1"/>
      <c r="M99" s="1"/>
      <c r="N99" s="1"/>
      <c r="O99" s="1"/>
      <c r="P99" s="27">
        <f t="shared" si="5"/>
        <v>20</v>
      </c>
      <c r="Q99" s="22"/>
      <c r="R99" s="22"/>
      <c r="S99" s="22"/>
      <c r="T99" s="22"/>
      <c r="U99" s="22"/>
      <c r="V99" s="22">
        <v>1.2</v>
      </c>
      <c r="W99" s="22"/>
      <c r="X99" s="22"/>
      <c r="Y99" s="22"/>
      <c r="Z99" s="22"/>
      <c r="AA99" s="22"/>
      <c r="AB99" s="22"/>
      <c r="AC99" s="27">
        <f>Q99+R99+S99+T99+U99+V99+W99+X99+Y99+Z99+AA99+AB99</f>
        <v>1.2</v>
      </c>
      <c r="AD99" s="22"/>
      <c r="AE99" s="22"/>
      <c r="AF99" s="22"/>
      <c r="AG99" s="22"/>
      <c r="AH99" s="22"/>
      <c r="AI99" s="22"/>
      <c r="AJ99" s="22"/>
      <c r="AK99" s="22">
        <v>3</v>
      </c>
      <c r="AL99" s="22"/>
      <c r="AM99" s="22"/>
      <c r="AN99" s="22"/>
      <c r="AO99" s="22"/>
      <c r="AP99" s="27">
        <f t="shared" si="6"/>
        <v>3</v>
      </c>
      <c r="AQ99" s="1"/>
      <c r="AR99" s="1">
        <v>2</v>
      </c>
      <c r="AS99" s="2"/>
    </row>
    <row r="100" spans="1:45" ht="13.5" thickBot="1">
      <c r="A100" s="58" t="s">
        <v>12</v>
      </c>
      <c r="B100" s="59"/>
      <c r="C100" s="60"/>
      <c r="D100" s="9">
        <f aca="true" t="shared" si="7" ref="D100:AI100">SUM(D9:D99)</f>
        <v>31.97</v>
      </c>
      <c r="E100" s="19">
        <f t="shared" si="7"/>
        <v>30.189999999999998</v>
      </c>
      <c r="F100" s="9">
        <f t="shared" si="7"/>
        <v>47</v>
      </c>
      <c r="G100" s="9">
        <f t="shared" si="7"/>
        <v>83.44</v>
      </c>
      <c r="H100" s="9">
        <f t="shared" si="7"/>
        <v>108.30000000000001</v>
      </c>
      <c r="I100" s="9">
        <f t="shared" si="7"/>
        <v>3.5</v>
      </c>
      <c r="J100" s="9">
        <f t="shared" si="7"/>
        <v>56.9</v>
      </c>
      <c r="K100" s="9">
        <f t="shared" si="7"/>
        <v>154.3</v>
      </c>
      <c r="L100" s="9">
        <f t="shared" si="7"/>
        <v>0</v>
      </c>
      <c r="M100" s="19">
        <f t="shared" si="7"/>
        <v>0</v>
      </c>
      <c r="N100" s="19">
        <f t="shared" si="7"/>
        <v>0</v>
      </c>
      <c r="O100" s="19">
        <f t="shared" si="7"/>
        <v>0</v>
      </c>
      <c r="P100" s="19">
        <f t="shared" si="7"/>
        <v>515.6000000000001</v>
      </c>
      <c r="Q100" s="9">
        <f t="shared" si="7"/>
        <v>76.35000000000001</v>
      </c>
      <c r="R100" s="9">
        <f t="shared" si="7"/>
        <v>36.65</v>
      </c>
      <c r="S100" s="19">
        <f t="shared" si="7"/>
        <v>61.19999999999999</v>
      </c>
      <c r="T100" s="19">
        <f t="shared" si="7"/>
        <v>28.3</v>
      </c>
      <c r="U100" s="9">
        <f t="shared" si="7"/>
        <v>135.8</v>
      </c>
      <c r="V100" s="9">
        <f t="shared" si="7"/>
        <v>137.29999999999998</v>
      </c>
      <c r="W100" s="9">
        <f t="shared" si="7"/>
        <v>140</v>
      </c>
      <c r="X100" s="9">
        <f t="shared" si="7"/>
        <v>79.4</v>
      </c>
      <c r="Y100" s="9">
        <f t="shared" si="7"/>
        <v>0</v>
      </c>
      <c r="Z100" s="9">
        <f t="shared" si="7"/>
        <v>0</v>
      </c>
      <c r="AA100" s="9">
        <f t="shared" si="7"/>
        <v>0</v>
      </c>
      <c r="AB100" s="9">
        <f t="shared" si="7"/>
        <v>0</v>
      </c>
      <c r="AC100" s="19">
        <f t="shared" si="7"/>
        <v>695.0000000000001</v>
      </c>
      <c r="AD100" s="9">
        <f t="shared" si="7"/>
        <v>58.44</v>
      </c>
      <c r="AE100" s="9">
        <f t="shared" si="7"/>
        <v>97.5</v>
      </c>
      <c r="AF100" s="9">
        <f t="shared" si="7"/>
        <v>155.70000000000002</v>
      </c>
      <c r="AG100" s="9">
        <f t="shared" si="7"/>
        <v>59.400000000000006</v>
      </c>
      <c r="AH100" s="9">
        <f t="shared" si="7"/>
        <v>78</v>
      </c>
      <c r="AI100" s="9">
        <f t="shared" si="7"/>
        <v>137</v>
      </c>
      <c r="AJ100" s="9">
        <f aca="true" t="shared" si="8" ref="AJ100:AR100">SUM(AJ9:AJ99)</f>
        <v>124.60000000000001</v>
      </c>
      <c r="AK100" s="26">
        <f t="shared" si="8"/>
        <v>129</v>
      </c>
      <c r="AL100" s="9">
        <f t="shared" si="8"/>
        <v>0</v>
      </c>
      <c r="AM100" s="9">
        <f t="shared" si="8"/>
        <v>0</v>
      </c>
      <c r="AN100" s="9">
        <f t="shared" si="8"/>
        <v>0</v>
      </c>
      <c r="AO100" s="9">
        <f t="shared" si="8"/>
        <v>0</v>
      </c>
      <c r="AP100" s="9">
        <f t="shared" si="8"/>
        <v>839.6399999999999</v>
      </c>
      <c r="AQ100" s="9">
        <f t="shared" si="8"/>
        <v>31</v>
      </c>
      <c r="AR100" s="9">
        <f t="shared" si="8"/>
        <v>52</v>
      </c>
      <c r="AS100" s="6"/>
    </row>
    <row r="101" spans="1:45" ht="16.5" thickBot="1">
      <c r="A101" s="67" t="s">
        <v>75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9"/>
    </row>
    <row r="102" spans="1:45" ht="12.75">
      <c r="A102" s="18">
        <v>1</v>
      </c>
      <c r="B102" s="12" t="s">
        <v>59</v>
      </c>
      <c r="C102" s="15">
        <v>3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7"/>
      <c r="AD102" s="28">
        <v>2</v>
      </c>
      <c r="AE102" s="28"/>
      <c r="AF102" s="28">
        <v>14.5</v>
      </c>
      <c r="AG102" s="28"/>
      <c r="AH102" s="28"/>
      <c r="AI102" s="28"/>
      <c r="AJ102" s="28"/>
      <c r="AK102" s="28"/>
      <c r="AL102" s="28"/>
      <c r="AM102" s="28"/>
      <c r="AN102" s="28"/>
      <c r="AO102" s="28"/>
      <c r="AP102" s="27">
        <f>AD102+AE102+AF102+AG102+AH102+AI102+AJ102+AK102+AL102+AM102+AN102+AO102</f>
        <v>16.5</v>
      </c>
      <c r="AQ102" s="4"/>
      <c r="AR102" s="4"/>
      <c r="AS102" s="5"/>
    </row>
    <row r="103" spans="1:45" ht="12.75">
      <c r="A103" s="18">
        <v>2</v>
      </c>
      <c r="B103" s="12" t="s">
        <v>59</v>
      </c>
      <c r="C103" s="15">
        <v>4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7"/>
      <c r="Q103" s="28"/>
      <c r="R103" s="28"/>
      <c r="S103" s="28"/>
      <c r="T103" s="28"/>
      <c r="U103" s="28"/>
      <c r="V103" s="28"/>
      <c r="W103" s="28">
        <v>3.5</v>
      </c>
      <c r="X103" s="28"/>
      <c r="Y103" s="28"/>
      <c r="Z103" s="28"/>
      <c r="AA103" s="28"/>
      <c r="AB103" s="28"/>
      <c r="AC103" s="27">
        <f aca="true" t="shared" si="9" ref="AC103:AC147">Q103+R103+S103+T103+U103+V103+W103+X103+Y103+Z103+AA103+AB103</f>
        <v>3.5</v>
      </c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7"/>
      <c r="AQ103" s="4">
        <v>1</v>
      </c>
      <c r="AR103" s="4"/>
      <c r="AS103" s="5"/>
    </row>
    <row r="104" spans="1:45" ht="12.75">
      <c r="A104" s="18">
        <v>3</v>
      </c>
      <c r="B104" s="12" t="s">
        <v>59</v>
      </c>
      <c r="C104" s="15">
        <v>6</v>
      </c>
      <c r="D104" s="4">
        <v>2.6</v>
      </c>
      <c r="E104" s="4"/>
      <c r="F104" s="4"/>
      <c r="G104" s="4">
        <v>3</v>
      </c>
      <c r="H104" s="4"/>
      <c r="I104" s="4"/>
      <c r="J104" s="4"/>
      <c r="K104" s="4"/>
      <c r="L104" s="4"/>
      <c r="M104" s="4"/>
      <c r="N104" s="4"/>
      <c r="O104" s="4"/>
      <c r="P104" s="27">
        <f>D104+E104+F104+G104+H104+I104+J104+K104+L104+M104+N104+O104</f>
        <v>5.6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7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7"/>
      <c r="AQ104" s="4"/>
      <c r="AR104" s="4"/>
      <c r="AS104" s="5"/>
    </row>
    <row r="105" spans="1:45" ht="12.75">
      <c r="A105" s="18">
        <v>4</v>
      </c>
      <c r="B105" s="12" t="s">
        <v>59</v>
      </c>
      <c r="C105" s="15">
        <v>8</v>
      </c>
      <c r="D105" s="4">
        <v>3.5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7">
        <f>D105+E105+F105+G105+H105+I105+J105+K105+L105+M105+N105+O105</f>
        <v>3.5</v>
      </c>
      <c r="Q105" s="28">
        <v>3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7">
        <f t="shared" si="9"/>
        <v>3</v>
      </c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7"/>
      <c r="AQ105" s="4"/>
      <c r="AR105" s="4"/>
      <c r="AS105" s="5"/>
    </row>
    <row r="106" spans="1:45" ht="12.75">
      <c r="A106" s="18">
        <v>5</v>
      </c>
      <c r="B106" s="12" t="s">
        <v>59</v>
      </c>
      <c r="C106" s="15">
        <v>10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7"/>
      <c r="Q106" s="28"/>
      <c r="R106" s="28"/>
      <c r="S106" s="28"/>
      <c r="T106" s="28">
        <v>1</v>
      </c>
      <c r="U106" s="28"/>
      <c r="V106" s="28"/>
      <c r="W106" s="28"/>
      <c r="X106" s="28"/>
      <c r="Y106" s="28"/>
      <c r="Z106" s="28"/>
      <c r="AA106" s="28"/>
      <c r="AB106" s="28"/>
      <c r="AC106" s="27">
        <f t="shared" si="9"/>
        <v>1</v>
      </c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7"/>
      <c r="AQ106" s="4"/>
      <c r="AR106" s="4"/>
      <c r="AS106" s="5"/>
    </row>
    <row r="107" spans="1:45" ht="12.75">
      <c r="A107" s="18">
        <v>6</v>
      </c>
      <c r="B107" s="12" t="s">
        <v>59</v>
      </c>
      <c r="C107" s="15">
        <v>12</v>
      </c>
      <c r="D107" s="4"/>
      <c r="E107" s="4"/>
      <c r="F107" s="4">
        <v>5</v>
      </c>
      <c r="G107" s="4"/>
      <c r="H107" s="4"/>
      <c r="I107" s="4"/>
      <c r="J107" s="4"/>
      <c r="K107" s="4"/>
      <c r="L107" s="4"/>
      <c r="M107" s="4"/>
      <c r="N107" s="4"/>
      <c r="O107" s="4"/>
      <c r="P107" s="27">
        <f>D107+E107+F107+G107+H107+I107+J107+K107+L107+M107+N107+O107</f>
        <v>5</v>
      </c>
      <c r="Q107" s="28"/>
      <c r="R107" s="28">
        <v>7</v>
      </c>
      <c r="S107" s="28">
        <v>9</v>
      </c>
      <c r="T107" s="28"/>
      <c r="U107" s="28"/>
      <c r="V107" s="28"/>
      <c r="W107" s="28"/>
      <c r="X107" s="28"/>
      <c r="Y107" s="28"/>
      <c r="Z107" s="28"/>
      <c r="AA107" s="28"/>
      <c r="AB107" s="28"/>
      <c r="AC107" s="27">
        <f t="shared" si="9"/>
        <v>16</v>
      </c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7"/>
      <c r="AQ107" s="4">
        <v>3</v>
      </c>
      <c r="AR107" s="4"/>
      <c r="AS107" s="5"/>
    </row>
    <row r="108" spans="1:45" ht="12.75">
      <c r="A108" s="18">
        <v>7</v>
      </c>
      <c r="B108" s="12" t="s">
        <v>35</v>
      </c>
      <c r="C108" s="15">
        <v>1</v>
      </c>
      <c r="D108" s="4"/>
      <c r="E108" s="4"/>
      <c r="F108" s="4"/>
      <c r="G108" s="4"/>
      <c r="H108" s="4"/>
      <c r="I108" s="4">
        <v>11</v>
      </c>
      <c r="J108" s="4"/>
      <c r="K108" s="4"/>
      <c r="L108" s="4"/>
      <c r="M108" s="4"/>
      <c r="N108" s="4"/>
      <c r="O108" s="4"/>
      <c r="P108" s="27">
        <f>D108+E108+F108+G108+H108+I108+J108+K108+L108+M108+N108+O108</f>
        <v>11</v>
      </c>
      <c r="Q108" s="28"/>
      <c r="R108" s="28"/>
      <c r="S108" s="28"/>
      <c r="T108" s="28"/>
      <c r="U108" s="28">
        <v>6</v>
      </c>
      <c r="V108" s="28"/>
      <c r="W108" s="28"/>
      <c r="X108" s="28"/>
      <c r="Y108" s="28"/>
      <c r="Z108" s="28"/>
      <c r="AA108" s="28"/>
      <c r="AB108" s="28"/>
      <c r="AC108" s="27">
        <f t="shared" si="9"/>
        <v>6</v>
      </c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7"/>
      <c r="AQ108" s="4"/>
      <c r="AR108" s="4">
        <v>2</v>
      </c>
      <c r="AS108" s="5"/>
    </row>
    <row r="109" spans="1:45" ht="12.75">
      <c r="A109" s="18">
        <v>8</v>
      </c>
      <c r="B109" s="12" t="s">
        <v>35</v>
      </c>
      <c r="C109" s="15" t="s">
        <v>30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7"/>
      <c r="Q109" s="28"/>
      <c r="R109" s="28">
        <v>1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7">
        <f t="shared" si="9"/>
        <v>1</v>
      </c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7"/>
      <c r="AQ109" s="4"/>
      <c r="AR109" s="4"/>
      <c r="AS109" s="5"/>
    </row>
    <row r="110" spans="1:45" ht="12.75">
      <c r="A110" s="18">
        <v>9</v>
      </c>
      <c r="B110" s="12" t="s">
        <v>35</v>
      </c>
      <c r="C110" s="15" t="s">
        <v>36</v>
      </c>
      <c r="D110" s="4"/>
      <c r="E110" s="4"/>
      <c r="F110" s="4"/>
      <c r="G110" s="4">
        <v>3.1</v>
      </c>
      <c r="H110" s="4"/>
      <c r="I110" s="4"/>
      <c r="J110" s="4"/>
      <c r="K110" s="4"/>
      <c r="L110" s="4"/>
      <c r="M110" s="4"/>
      <c r="N110" s="4"/>
      <c r="O110" s="4"/>
      <c r="P110" s="27">
        <f>D110+E110+F110+G110+H110+I110+J110+K110+L110+M110+N110+O110</f>
        <v>3.1</v>
      </c>
      <c r="Q110" s="28"/>
      <c r="R110" s="28"/>
      <c r="S110" s="28"/>
      <c r="T110" s="28">
        <v>1.5</v>
      </c>
      <c r="U110" s="28"/>
      <c r="V110" s="28"/>
      <c r="W110" s="28"/>
      <c r="X110" s="28"/>
      <c r="Y110" s="28"/>
      <c r="Z110" s="28"/>
      <c r="AA110" s="28"/>
      <c r="AB110" s="28"/>
      <c r="AC110" s="27">
        <f t="shared" si="9"/>
        <v>1.5</v>
      </c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7"/>
      <c r="AQ110" s="4"/>
      <c r="AR110" s="4"/>
      <c r="AS110" s="5"/>
    </row>
    <row r="111" spans="1:45" ht="12.75">
      <c r="A111" s="18">
        <v>10</v>
      </c>
      <c r="B111" s="12" t="s">
        <v>35</v>
      </c>
      <c r="C111" s="15">
        <v>9</v>
      </c>
      <c r="D111" s="4"/>
      <c r="E111" s="4"/>
      <c r="F111" s="4">
        <v>3</v>
      </c>
      <c r="G111" s="4">
        <v>15</v>
      </c>
      <c r="H111" s="4"/>
      <c r="I111" s="4">
        <v>4.2</v>
      </c>
      <c r="J111" s="4"/>
      <c r="K111" s="4"/>
      <c r="L111" s="4"/>
      <c r="M111" s="4"/>
      <c r="N111" s="4"/>
      <c r="O111" s="4"/>
      <c r="P111" s="27">
        <f>D111+E111+F111+G111+H111+I111+J111+K111+L111+M111+N111+O111</f>
        <v>22.2</v>
      </c>
      <c r="Q111" s="28">
        <v>1.8</v>
      </c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7">
        <f t="shared" si="9"/>
        <v>1.8</v>
      </c>
      <c r="AD111" s="28"/>
      <c r="AE111" s="28"/>
      <c r="AF111" s="28"/>
      <c r="AG111" s="28">
        <v>0.2</v>
      </c>
      <c r="AH111" s="28"/>
      <c r="AI111" s="28"/>
      <c r="AJ111" s="28"/>
      <c r="AK111" s="28"/>
      <c r="AL111" s="28"/>
      <c r="AM111" s="28"/>
      <c r="AN111" s="28"/>
      <c r="AO111" s="28"/>
      <c r="AP111" s="27">
        <f>AD111+AE111+AF111+AG111+AH111+AI111+AJ111+AK111+AL111+AM111+AN111+AO111</f>
        <v>0.2</v>
      </c>
      <c r="AQ111" s="4"/>
      <c r="AR111" s="4"/>
      <c r="AS111" s="5"/>
    </row>
    <row r="112" spans="1:45" ht="12.75">
      <c r="A112" s="18">
        <v>11</v>
      </c>
      <c r="B112" s="12" t="s">
        <v>35</v>
      </c>
      <c r="C112" s="15">
        <v>14</v>
      </c>
      <c r="D112" s="4"/>
      <c r="E112" s="4">
        <v>16.5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7">
        <f>D112+E112+F112+G112+H112+I112+J112+K112+L112+M112+N112+O112</f>
        <v>16.5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7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7"/>
      <c r="AQ112" s="4">
        <v>1</v>
      </c>
      <c r="AR112" s="4"/>
      <c r="AS112" s="5"/>
    </row>
    <row r="113" spans="1:45" ht="12.75">
      <c r="A113" s="18">
        <v>12</v>
      </c>
      <c r="B113" s="12" t="s">
        <v>52</v>
      </c>
      <c r="C113" s="15">
        <v>2</v>
      </c>
      <c r="D113" s="4"/>
      <c r="E113" s="4">
        <v>5</v>
      </c>
      <c r="F113" s="4"/>
      <c r="G113" s="4"/>
      <c r="H113" s="4"/>
      <c r="I113" s="25">
        <v>28.5</v>
      </c>
      <c r="J113" s="4"/>
      <c r="K113" s="4"/>
      <c r="L113" s="4"/>
      <c r="M113" s="4"/>
      <c r="N113" s="4"/>
      <c r="O113" s="4"/>
      <c r="P113" s="27">
        <f>D113+E113+F113+G113+H113+I113+J113+K113+L113+M113+N113+O113</f>
        <v>33.5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7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7"/>
      <c r="AQ113" s="4"/>
      <c r="AR113" s="4">
        <v>1</v>
      </c>
      <c r="AS113" s="5"/>
    </row>
    <row r="114" spans="1:45" ht="12.75">
      <c r="A114" s="18">
        <v>13</v>
      </c>
      <c r="B114" s="12" t="s">
        <v>52</v>
      </c>
      <c r="C114" s="15">
        <v>4</v>
      </c>
      <c r="D114" s="4"/>
      <c r="E114" s="4">
        <v>8.4</v>
      </c>
      <c r="F114" s="4">
        <v>1.1</v>
      </c>
      <c r="G114" s="4"/>
      <c r="H114" s="4"/>
      <c r="I114" s="4">
        <v>32</v>
      </c>
      <c r="J114" s="4"/>
      <c r="K114" s="4"/>
      <c r="L114" s="4"/>
      <c r="M114" s="4"/>
      <c r="N114" s="4"/>
      <c r="O114" s="4"/>
      <c r="P114" s="27">
        <f>D114+E114+F114+G114+H114+I114+J114+K114+L114+M114+N114+O114</f>
        <v>41.5</v>
      </c>
      <c r="Q114" s="28"/>
      <c r="R114" s="28"/>
      <c r="S114" s="28"/>
      <c r="T114" s="28">
        <v>2.5</v>
      </c>
      <c r="U114" s="28"/>
      <c r="V114" s="28"/>
      <c r="W114" s="28"/>
      <c r="X114" s="28"/>
      <c r="Y114" s="28"/>
      <c r="Z114" s="28"/>
      <c r="AA114" s="28"/>
      <c r="AB114" s="28"/>
      <c r="AC114" s="27">
        <f t="shared" si="9"/>
        <v>2.5</v>
      </c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7"/>
      <c r="AQ114" s="4">
        <v>14</v>
      </c>
      <c r="AR114" s="4">
        <v>1</v>
      </c>
      <c r="AS114" s="5"/>
    </row>
    <row r="115" spans="1:45" ht="12.75">
      <c r="A115" s="18">
        <v>14</v>
      </c>
      <c r="B115" s="12" t="s">
        <v>52</v>
      </c>
      <c r="C115" s="15">
        <v>10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7"/>
      <c r="Q115" s="28">
        <v>3</v>
      </c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7">
        <f t="shared" si="9"/>
        <v>3</v>
      </c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7"/>
      <c r="AQ115" s="4"/>
      <c r="AR115" s="4"/>
      <c r="AS115" s="5"/>
    </row>
    <row r="116" spans="1:45" ht="12.75">
      <c r="A116" s="18">
        <v>15</v>
      </c>
      <c r="B116" s="12" t="s">
        <v>52</v>
      </c>
      <c r="C116" s="15">
        <v>18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7"/>
      <c r="Q116" s="28"/>
      <c r="R116" s="28"/>
      <c r="S116" s="28"/>
      <c r="T116" s="28"/>
      <c r="U116" s="28"/>
      <c r="V116" s="28">
        <v>4.5</v>
      </c>
      <c r="W116" s="28"/>
      <c r="X116" s="28"/>
      <c r="Y116" s="28"/>
      <c r="Z116" s="28"/>
      <c r="AA116" s="28"/>
      <c r="AB116" s="28"/>
      <c r="AC116" s="27">
        <f t="shared" si="9"/>
        <v>4.5</v>
      </c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7"/>
      <c r="AQ116" s="4"/>
      <c r="AR116" s="4"/>
      <c r="AS116" s="5"/>
    </row>
    <row r="117" spans="1:45" ht="12.75">
      <c r="A117" s="18">
        <v>16</v>
      </c>
      <c r="B117" s="12" t="s">
        <v>51</v>
      </c>
      <c r="C117" s="15">
        <v>4</v>
      </c>
      <c r="D117" s="4"/>
      <c r="E117" s="4"/>
      <c r="F117" s="4"/>
      <c r="G117" s="4">
        <v>6</v>
      </c>
      <c r="H117" s="4"/>
      <c r="I117" s="4"/>
      <c r="J117" s="4"/>
      <c r="K117" s="4"/>
      <c r="L117" s="4"/>
      <c r="M117" s="4"/>
      <c r="N117" s="4"/>
      <c r="O117" s="4"/>
      <c r="P117" s="27">
        <f>D117+E117+F117+G117+H117+I117+J117+K117+L117+M117+N117+O117</f>
        <v>6</v>
      </c>
      <c r="Q117" s="28"/>
      <c r="R117" s="28"/>
      <c r="S117" s="28"/>
      <c r="T117" s="28">
        <v>6.5</v>
      </c>
      <c r="U117" s="28">
        <v>1</v>
      </c>
      <c r="V117" s="28"/>
      <c r="W117" s="28"/>
      <c r="X117" s="28"/>
      <c r="Y117" s="28"/>
      <c r="Z117" s="28"/>
      <c r="AA117" s="28"/>
      <c r="AB117" s="28"/>
      <c r="AC117" s="27">
        <f t="shared" si="9"/>
        <v>7.5</v>
      </c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7"/>
      <c r="AQ117" s="4">
        <v>4</v>
      </c>
      <c r="AR117" s="4"/>
      <c r="AS117" s="5"/>
    </row>
    <row r="118" spans="1:45" ht="12.75">
      <c r="A118" s="18">
        <v>17</v>
      </c>
      <c r="B118" s="12" t="s">
        <v>51</v>
      </c>
      <c r="C118" s="15">
        <v>6</v>
      </c>
      <c r="D118" s="4">
        <v>1</v>
      </c>
      <c r="E118" s="4">
        <v>4.5</v>
      </c>
      <c r="F118" s="4">
        <v>6</v>
      </c>
      <c r="G118" s="4"/>
      <c r="H118" s="4"/>
      <c r="I118" s="4"/>
      <c r="J118" s="4"/>
      <c r="K118" s="4"/>
      <c r="L118" s="4"/>
      <c r="M118" s="4"/>
      <c r="N118" s="4"/>
      <c r="O118" s="4"/>
      <c r="P118" s="27">
        <f>D118+E118+F118+G118+H118+I118+J118+K118+L118+M118+N118+O118</f>
        <v>11.5</v>
      </c>
      <c r="Q118" s="28"/>
      <c r="R118" s="28"/>
      <c r="S118" s="28"/>
      <c r="T118" s="28"/>
      <c r="U118" s="28"/>
      <c r="V118" s="28">
        <v>2</v>
      </c>
      <c r="W118" s="28"/>
      <c r="X118" s="28"/>
      <c r="Y118" s="28"/>
      <c r="Z118" s="28"/>
      <c r="AA118" s="28"/>
      <c r="AB118" s="28"/>
      <c r="AC118" s="27">
        <f t="shared" si="9"/>
        <v>2</v>
      </c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7"/>
      <c r="AQ118" s="4">
        <v>5</v>
      </c>
      <c r="AR118" s="4"/>
      <c r="AS118" s="5"/>
    </row>
    <row r="119" spans="1:45" ht="12.75">
      <c r="A119" s="18">
        <v>18</v>
      </c>
      <c r="B119" s="12" t="s">
        <v>51</v>
      </c>
      <c r="C119" s="15">
        <v>10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7"/>
      <c r="Q119" s="28"/>
      <c r="R119" s="28"/>
      <c r="S119" s="28"/>
      <c r="T119" s="28"/>
      <c r="U119" s="28">
        <v>2.5</v>
      </c>
      <c r="V119" s="28">
        <v>10</v>
      </c>
      <c r="W119" s="28"/>
      <c r="X119" s="28">
        <v>5.5</v>
      </c>
      <c r="Y119" s="28"/>
      <c r="Z119" s="28"/>
      <c r="AA119" s="28"/>
      <c r="AB119" s="28"/>
      <c r="AC119" s="27">
        <f t="shared" si="9"/>
        <v>18</v>
      </c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7"/>
      <c r="AQ119" s="4">
        <v>2</v>
      </c>
      <c r="AR119" s="4">
        <v>1</v>
      </c>
      <c r="AS119" s="5"/>
    </row>
    <row r="120" spans="1:45" ht="12.75">
      <c r="A120" s="18">
        <v>19</v>
      </c>
      <c r="B120" s="12" t="s">
        <v>51</v>
      </c>
      <c r="C120" s="15">
        <v>11</v>
      </c>
      <c r="D120" s="4">
        <v>4</v>
      </c>
      <c r="E120" s="4"/>
      <c r="F120" s="4"/>
      <c r="G120" s="4"/>
      <c r="H120" s="4"/>
      <c r="I120" s="4"/>
      <c r="J120" s="4"/>
      <c r="K120" s="4">
        <v>4.5</v>
      </c>
      <c r="L120" s="4"/>
      <c r="M120" s="4"/>
      <c r="N120" s="4"/>
      <c r="O120" s="4"/>
      <c r="P120" s="27">
        <f>D120+E120+F120+G120+H120+I120+J120+K120+L120+M120+N120+O120</f>
        <v>8.5</v>
      </c>
      <c r="Q120" s="28"/>
      <c r="R120" s="28"/>
      <c r="S120" s="28"/>
      <c r="T120" s="28"/>
      <c r="U120" s="28"/>
      <c r="V120" s="28"/>
      <c r="W120" s="28">
        <v>3</v>
      </c>
      <c r="X120" s="28"/>
      <c r="Y120" s="28"/>
      <c r="Z120" s="28"/>
      <c r="AA120" s="28"/>
      <c r="AB120" s="28"/>
      <c r="AC120" s="27">
        <f t="shared" si="9"/>
        <v>3</v>
      </c>
      <c r="AD120" s="28"/>
      <c r="AE120" s="28"/>
      <c r="AF120" s="28">
        <v>0.4</v>
      </c>
      <c r="AG120" s="28"/>
      <c r="AH120" s="28"/>
      <c r="AI120" s="28"/>
      <c r="AJ120" s="28"/>
      <c r="AK120" s="28"/>
      <c r="AL120" s="28"/>
      <c r="AM120" s="28"/>
      <c r="AN120" s="28"/>
      <c r="AO120" s="28"/>
      <c r="AP120" s="27">
        <f>AD120+AE120+AF120+AG120+AH120+AI120+AJ120+AK120+AL120+AM120+AN120+AO120</f>
        <v>0.4</v>
      </c>
      <c r="AQ120" s="4">
        <v>1</v>
      </c>
      <c r="AR120" s="4">
        <v>2</v>
      </c>
      <c r="AS120" s="5"/>
    </row>
    <row r="121" spans="1:45" ht="12.75">
      <c r="A121" s="18">
        <v>20</v>
      </c>
      <c r="B121" s="12" t="s">
        <v>51</v>
      </c>
      <c r="C121" s="15">
        <v>15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7"/>
      <c r="Q121" s="28"/>
      <c r="R121" s="28"/>
      <c r="S121" s="28"/>
      <c r="T121" s="28"/>
      <c r="U121" s="28"/>
      <c r="V121" s="28"/>
      <c r="W121" s="28">
        <v>3</v>
      </c>
      <c r="X121" s="28"/>
      <c r="Y121" s="28"/>
      <c r="Z121" s="28"/>
      <c r="AA121" s="28"/>
      <c r="AB121" s="28"/>
      <c r="AC121" s="27">
        <f t="shared" si="9"/>
        <v>3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7"/>
      <c r="AQ121" s="4"/>
      <c r="AR121" s="4"/>
      <c r="AS121" s="5"/>
    </row>
    <row r="122" spans="1:45" ht="12.75">
      <c r="A122" s="18">
        <v>21</v>
      </c>
      <c r="B122" s="12" t="s">
        <v>51</v>
      </c>
      <c r="C122" s="15">
        <v>19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7"/>
      <c r="Q122" s="28"/>
      <c r="R122" s="28">
        <v>8.5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7">
        <f t="shared" si="9"/>
        <v>8.5</v>
      </c>
      <c r="AD122" s="28"/>
      <c r="AE122" s="28">
        <v>9.2</v>
      </c>
      <c r="AF122" s="28"/>
      <c r="AG122" s="28"/>
      <c r="AH122" s="28">
        <v>13</v>
      </c>
      <c r="AI122" s="28"/>
      <c r="AJ122" s="28"/>
      <c r="AK122" s="28"/>
      <c r="AL122" s="28"/>
      <c r="AM122" s="28"/>
      <c r="AN122" s="28"/>
      <c r="AO122" s="28"/>
      <c r="AP122" s="27">
        <f>AD122+AE122+AF122+AG122+AH122+AI122+AJ122+AK122+AL122+AM122+AN122+AO122</f>
        <v>22.2</v>
      </c>
      <c r="AQ122" s="4"/>
      <c r="AR122" s="4"/>
      <c r="AS122" s="5"/>
    </row>
    <row r="123" spans="1:45" ht="12.75">
      <c r="A123" s="18">
        <v>22</v>
      </c>
      <c r="B123" s="12" t="s">
        <v>51</v>
      </c>
      <c r="C123" s="15">
        <v>21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7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7"/>
      <c r="AD123" s="28"/>
      <c r="AE123" s="28"/>
      <c r="AF123" s="28"/>
      <c r="AG123" s="28"/>
      <c r="AH123" s="28"/>
      <c r="AI123" s="28"/>
      <c r="AJ123" s="28">
        <v>32</v>
      </c>
      <c r="AK123" s="28"/>
      <c r="AL123" s="28"/>
      <c r="AM123" s="28"/>
      <c r="AN123" s="28"/>
      <c r="AO123" s="28"/>
      <c r="AP123" s="27">
        <f>AD123+AE123+AF123+AG123+AH123+AI123+AJ123+AK123+AL123+AM123+AN123+AO123</f>
        <v>32</v>
      </c>
      <c r="AQ123" s="4"/>
      <c r="AR123" s="4"/>
      <c r="AS123" s="5"/>
    </row>
    <row r="124" spans="1:45" ht="12.75">
      <c r="A124" s="18">
        <v>23</v>
      </c>
      <c r="B124" s="12" t="s">
        <v>51</v>
      </c>
      <c r="C124" s="15">
        <v>24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7"/>
      <c r="Q124" s="28">
        <v>6.5</v>
      </c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7">
        <f t="shared" si="9"/>
        <v>6.5</v>
      </c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7"/>
      <c r="AQ124" s="4"/>
      <c r="AR124" s="4"/>
      <c r="AS124" s="5"/>
    </row>
    <row r="125" spans="1:45" ht="12.75">
      <c r="A125" s="18">
        <v>24</v>
      </c>
      <c r="B125" s="12" t="s">
        <v>51</v>
      </c>
      <c r="C125" s="15">
        <v>26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7"/>
      <c r="Q125" s="28">
        <v>7.5</v>
      </c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7">
        <f t="shared" si="9"/>
        <v>7.5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7"/>
      <c r="AQ125" s="4"/>
      <c r="AR125" s="4"/>
      <c r="AS125" s="5"/>
    </row>
    <row r="126" spans="1:45" ht="12.75">
      <c r="A126" s="18">
        <v>25</v>
      </c>
      <c r="B126" s="12" t="s">
        <v>51</v>
      </c>
      <c r="C126" s="15">
        <v>28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7"/>
      <c r="Q126" s="28">
        <v>1.2</v>
      </c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7">
        <f t="shared" si="9"/>
        <v>1.2</v>
      </c>
      <c r="AD126" s="28"/>
      <c r="AE126" s="28">
        <v>6.5</v>
      </c>
      <c r="AF126" s="28"/>
      <c r="AG126" s="28"/>
      <c r="AH126" s="28"/>
      <c r="AI126" s="28"/>
      <c r="AJ126" s="28"/>
      <c r="AK126" s="28">
        <v>23.5</v>
      </c>
      <c r="AL126" s="28"/>
      <c r="AM126" s="28"/>
      <c r="AN126" s="28"/>
      <c r="AO126" s="28"/>
      <c r="AP126" s="27">
        <f>AD126+AE126+AF126+AG126+AH126+AI126+AJ126+AK126+AL126+AM126+AN126+AO126</f>
        <v>30</v>
      </c>
      <c r="AQ126" s="4"/>
      <c r="AR126" s="4"/>
      <c r="AS126" s="5"/>
    </row>
    <row r="127" spans="1:45" ht="12.75">
      <c r="A127" s="18">
        <v>26</v>
      </c>
      <c r="B127" s="12" t="s">
        <v>51</v>
      </c>
      <c r="C127" s="15">
        <v>30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7"/>
      <c r="Q127" s="28">
        <v>6.5</v>
      </c>
      <c r="R127" s="28"/>
      <c r="S127" s="28"/>
      <c r="T127" s="28">
        <v>1.1</v>
      </c>
      <c r="U127" s="28">
        <v>5</v>
      </c>
      <c r="V127" s="28"/>
      <c r="W127" s="28">
        <v>24</v>
      </c>
      <c r="X127" s="28"/>
      <c r="Y127" s="28"/>
      <c r="Z127" s="28"/>
      <c r="AA127" s="28"/>
      <c r="AB127" s="28"/>
      <c r="AC127" s="27">
        <f t="shared" si="9"/>
        <v>36.6</v>
      </c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7"/>
      <c r="AQ127" s="4">
        <v>10</v>
      </c>
      <c r="AR127" s="4"/>
      <c r="AS127" s="5"/>
    </row>
    <row r="128" spans="1:45" ht="12.75">
      <c r="A128" s="18">
        <v>27</v>
      </c>
      <c r="B128" s="12" t="s">
        <v>51</v>
      </c>
      <c r="C128" s="15">
        <v>32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7"/>
      <c r="Q128" s="28">
        <v>5.3</v>
      </c>
      <c r="R128" s="28"/>
      <c r="S128" s="28"/>
      <c r="T128" s="28">
        <v>6</v>
      </c>
      <c r="U128" s="28">
        <v>2.3</v>
      </c>
      <c r="V128" s="28"/>
      <c r="W128" s="28"/>
      <c r="X128" s="28"/>
      <c r="Y128" s="28"/>
      <c r="Z128" s="28"/>
      <c r="AA128" s="28"/>
      <c r="AB128" s="28"/>
      <c r="AC128" s="27">
        <f t="shared" si="9"/>
        <v>13.600000000000001</v>
      </c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7"/>
      <c r="AQ128" s="4"/>
      <c r="AR128" s="4"/>
      <c r="AS128" s="5"/>
    </row>
    <row r="129" spans="1:45" ht="12.75">
      <c r="A129" s="18">
        <v>28</v>
      </c>
      <c r="B129" s="12" t="s">
        <v>51</v>
      </c>
      <c r="C129" s="15">
        <v>34</v>
      </c>
      <c r="D129" s="4"/>
      <c r="E129" s="4"/>
      <c r="F129" s="4">
        <v>3</v>
      </c>
      <c r="G129" s="4"/>
      <c r="H129" s="4"/>
      <c r="I129" s="4"/>
      <c r="J129" s="4"/>
      <c r="K129" s="4"/>
      <c r="L129" s="4"/>
      <c r="M129" s="4"/>
      <c r="N129" s="4"/>
      <c r="O129" s="4"/>
      <c r="P129" s="27">
        <f>D129+E129+F129+G129+H129+I129+J129+K129+L129+M129+N129+O129</f>
        <v>3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7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7"/>
      <c r="AQ129" s="4"/>
      <c r="AR129" s="4"/>
      <c r="AS129" s="5"/>
    </row>
    <row r="130" spans="1:45" ht="12.75">
      <c r="A130" s="18">
        <v>29</v>
      </c>
      <c r="B130" s="12" t="s">
        <v>51</v>
      </c>
      <c r="C130" s="15">
        <v>36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7"/>
      <c r="Q130" s="28"/>
      <c r="R130" s="28"/>
      <c r="S130" s="28"/>
      <c r="T130" s="28"/>
      <c r="U130" s="28"/>
      <c r="V130" s="28"/>
      <c r="W130" s="28"/>
      <c r="X130" s="28">
        <v>1.7</v>
      </c>
      <c r="Y130" s="28"/>
      <c r="Z130" s="28"/>
      <c r="AA130" s="28"/>
      <c r="AB130" s="28"/>
      <c r="AC130" s="27">
        <f t="shared" si="9"/>
        <v>1.7</v>
      </c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7"/>
      <c r="AQ130" s="4">
        <v>1</v>
      </c>
      <c r="AR130" s="4"/>
      <c r="AS130" s="5"/>
    </row>
    <row r="131" spans="1:45" ht="12.75">
      <c r="A131" s="18">
        <v>30</v>
      </c>
      <c r="B131" s="12" t="s">
        <v>51</v>
      </c>
      <c r="C131" s="15">
        <v>38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7"/>
      <c r="Q131" s="28">
        <v>8</v>
      </c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7">
        <f t="shared" si="9"/>
        <v>8</v>
      </c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7"/>
      <c r="AQ131" s="4"/>
      <c r="AR131" s="4"/>
      <c r="AS131" s="5"/>
    </row>
    <row r="132" spans="1:45" ht="12.75">
      <c r="A132" s="18">
        <v>31</v>
      </c>
      <c r="B132" s="12" t="s">
        <v>9</v>
      </c>
      <c r="C132" s="15">
        <v>418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7"/>
      <c r="Q132" s="28">
        <v>3</v>
      </c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7">
        <f t="shared" si="9"/>
        <v>3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7"/>
      <c r="AQ132" s="4">
        <v>1</v>
      </c>
      <c r="AR132" s="4"/>
      <c r="AS132" s="5"/>
    </row>
    <row r="133" spans="1:45" ht="12.75">
      <c r="A133" s="18">
        <v>32</v>
      </c>
      <c r="B133" s="12" t="s">
        <v>9</v>
      </c>
      <c r="C133" s="15">
        <v>422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7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7"/>
      <c r="AD133" s="28"/>
      <c r="AE133" s="28">
        <v>1.5</v>
      </c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7">
        <f>AD133+AE133+AF133+AG133+AH133+AI133+AJ133+AK133+AL133+AM133+AN133+AO133</f>
        <v>1.5</v>
      </c>
      <c r="AQ133" s="4"/>
      <c r="AR133" s="4"/>
      <c r="AS133" s="5"/>
    </row>
    <row r="134" spans="1:45" ht="12.75">
      <c r="A134" s="18">
        <v>33</v>
      </c>
      <c r="B134" s="12" t="s">
        <v>9</v>
      </c>
      <c r="C134" s="15">
        <v>424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7"/>
      <c r="Q134" s="28"/>
      <c r="R134" s="28"/>
      <c r="S134" s="28">
        <v>1</v>
      </c>
      <c r="T134" s="28"/>
      <c r="U134" s="28"/>
      <c r="V134" s="28"/>
      <c r="W134" s="28"/>
      <c r="X134" s="28"/>
      <c r="Y134" s="28"/>
      <c r="Z134" s="28"/>
      <c r="AA134" s="28"/>
      <c r="AB134" s="28"/>
      <c r="AC134" s="27">
        <f t="shared" si="9"/>
        <v>1</v>
      </c>
      <c r="AD134" s="28"/>
      <c r="AE134" s="28">
        <v>0.4</v>
      </c>
      <c r="AF134" s="28">
        <v>0.6</v>
      </c>
      <c r="AG134" s="28"/>
      <c r="AH134" s="28"/>
      <c r="AI134" s="28"/>
      <c r="AJ134" s="28"/>
      <c r="AK134" s="28"/>
      <c r="AL134" s="28"/>
      <c r="AM134" s="28"/>
      <c r="AN134" s="28"/>
      <c r="AO134" s="28"/>
      <c r="AP134" s="27">
        <f>AD134+AE134+AF134+AG134+AH134+AI134+AJ134+AK134+AL134+AM134+AN134+AO134</f>
        <v>1</v>
      </c>
      <c r="AQ134" s="4"/>
      <c r="AR134" s="4"/>
      <c r="AS134" s="5"/>
    </row>
    <row r="135" spans="1:45" ht="12.75">
      <c r="A135" s="18">
        <v>34</v>
      </c>
      <c r="B135" s="12" t="s">
        <v>9</v>
      </c>
      <c r="C135" s="15">
        <v>547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7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7"/>
      <c r="AD135" s="28"/>
      <c r="AE135" s="28"/>
      <c r="AF135" s="28"/>
      <c r="AG135" s="28">
        <v>21</v>
      </c>
      <c r="AH135" s="28"/>
      <c r="AI135" s="28"/>
      <c r="AJ135" s="28"/>
      <c r="AK135" s="28"/>
      <c r="AL135" s="28"/>
      <c r="AM135" s="28"/>
      <c r="AN135" s="28"/>
      <c r="AO135" s="28"/>
      <c r="AP135" s="27">
        <f>AD135+AE135+AF135+AG135+AH135+AI135+AJ135+AK135+AL135+AM135+AN135+AO135</f>
        <v>21</v>
      </c>
      <c r="AQ135" s="4"/>
      <c r="AR135" s="4"/>
      <c r="AS135" s="5"/>
    </row>
    <row r="136" spans="1:45" ht="12.75">
      <c r="A136" s="18">
        <v>35</v>
      </c>
      <c r="B136" s="12" t="s">
        <v>9</v>
      </c>
      <c r="C136" s="15">
        <v>557</v>
      </c>
      <c r="D136" s="4">
        <v>13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7">
        <f>D136+E136+F136+G136+H136+I136+J136+K136+L136+M136+N136+O136</f>
        <v>13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7"/>
      <c r="AD136" s="28"/>
      <c r="AE136" s="28"/>
      <c r="AF136" s="28"/>
      <c r="AG136" s="28"/>
      <c r="AH136" s="28"/>
      <c r="AI136" s="28"/>
      <c r="AJ136" s="28">
        <v>11.4</v>
      </c>
      <c r="AK136" s="28"/>
      <c r="AL136" s="28"/>
      <c r="AM136" s="28"/>
      <c r="AN136" s="28"/>
      <c r="AO136" s="28"/>
      <c r="AP136" s="27">
        <f>AD136+AE136+AF136+AG136+AH136+AI136+AJ136+AK136+AL136+AM136+AN136+AO136</f>
        <v>11.4</v>
      </c>
      <c r="AQ136" s="4"/>
      <c r="AR136" s="4"/>
      <c r="AS136" s="5"/>
    </row>
    <row r="137" spans="1:45" ht="12.75">
      <c r="A137" s="18">
        <v>36</v>
      </c>
      <c r="B137" s="12" t="s">
        <v>9</v>
      </c>
      <c r="C137" s="15">
        <v>559</v>
      </c>
      <c r="D137" s="4"/>
      <c r="E137" s="4"/>
      <c r="F137" s="4">
        <v>2</v>
      </c>
      <c r="G137" s="4"/>
      <c r="H137" s="4"/>
      <c r="I137" s="4"/>
      <c r="J137" s="4"/>
      <c r="K137" s="4"/>
      <c r="L137" s="4"/>
      <c r="M137" s="4"/>
      <c r="N137" s="4"/>
      <c r="O137" s="4"/>
      <c r="P137" s="27">
        <f>D137+E137+F137+G137+H137+I137+J137+K137+L137+M137+N137+O137</f>
        <v>2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7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7"/>
      <c r="AQ137" s="4"/>
      <c r="AR137" s="4">
        <v>2</v>
      </c>
      <c r="AS137" s="5"/>
    </row>
    <row r="138" spans="1:45" ht="12.75">
      <c r="A138" s="18">
        <v>37</v>
      </c>
      <c r="B138" s="12" t="s">
        <v>9</v>
      </c>
      <c r="C138" s="15">
        <v>563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7"/>
      <c r="Q138" s="28"/>
      <c r="R138" s="28">
        <v>1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7">
        <f t="shared" si="9"/>
        <v>1</v>
      </c>
      <c r="AD138" s="28"/>
      <c r="AE138" s="28">
        <v>0.4</v>
      </c>
      <c r="AF138" s="28">
        <v>6.5</v>
      </c>
      <c r="AG138" s="28"/>
      <c r="AH138" s="28"/>
      <c r="AI138" s="28"/>
      <c r="AJ138" s="28"/>
      <c r="AK138" s="28"/>
      <c r="AL138" s="28"/>
      <c r="AM138" s="28"/>
      <c r="AN138" s="28"/>
      <c r="AO138" s="28"/>
      <c r="AP138" s="27">
        <f>AD138+AE138+AF138+AG138+AH138+AI138+AJ138+AK138+AL138+AM138+AN138+AO138</f>
        <v>6.9</v>
      </c>
      <c r="AQ138" s="4">
        <v>1</v>
      </c>
      <c r="AR138" s="4">
        <v>4</v>
      </c>
      <c r="AS138" s="5"/>
    </row>
    <row r="139" spans="1:45" ht="12.75">
      <c r="A139" s="18">
        <v>38</v>
      </c>
      <c r="B139" s="12" t="s">
        <v>9</v>
      </c>
      <c r="C139" s="15">
        <v>567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7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7"/>
      <c r="AD139" s="28">
        <v>1</v>
      </c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7">
        <f>AD139+AE139+AF139+AG139+AH139+AI139+AJ139+AK139+AL139+AM139+AN139+AO139</f>
        <v>1</v>
      </c>
      <c r="AQ139" s="4"/>
      <c r="AR139" s="4"/>
      <c r="AS139" s="5"/>
    </row>
    <row r="140" spans="1:45" ht="12.75">
      <c r="A140" s="18">
        <v>39</v>
      </c>
      <c r="B140" s="12" t="s">
        <v>9</v>
      </c>
      <c r="C140" s="15">
        <v>575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7"/>
      <c r="Q140" s="28"/>
      <c r="R140" s="28">
        <v>1.5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7">
        <f t="shared" si="9"/>
        <v>1.5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7"/>
      <c r="AQ140" s="4"/>
      <c r="AR140" s="4"/>
      <c r="AS140" s="5"/>
    </row>
    <row r="141" spans="1:45" ht="12.75">
      <c r="A141" s="18">
        <v>40</v>
      </c>
      <c r="B141" s="12" t="s">
        <v>9</v>
      </c>
      <c r="C141" s="15">
        <v>587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7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7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7"/>
      <c r="AQ141" s="4"/>
      <c r="AR141" s="4">
        <v>1</v>
      </c>
      <c r="AS141" s="5"/>
    </row>
    <row r="142" spans="1:45" ht="12.75">
      <c r="A142" s="18">
        <v>41</v>
      </c>
      <c r="B142" s="12" t="s">
        <v>9</v>
      </c>
      <c r="C142" s="15">
        <v>591</v>
      </c>
      <c r="D142" s="4"/>
      <c r="E142" s="4">
        <v>9</v>
      </c>
      <c r="F142" s="4"/>
      <c r="G142" s="4"/>
      <c r="H142" s="4"/>
      <c r="I142" s="4"/>
      <c r="J142" s="4">
        <v>6</v>
      </c>
      <c r="K142" s="4"/>
      <c r="L142" s="4"/>
      <c r="M142" s="4"/>
      <c r="N142" s="4"/>
      <c r="O142" s="4"/>
      <c r="P142" s="27">
        <f>D142+E142+F142+G142+H142+I142+J142+K142+L142+M142+N142+O142</f>
        <v>15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7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7"/>
      <c r="AQ142" s="4">
        <v>2</v>
      </c>
      <c r="AR142" s="4"/>
      <c r="AS142" s="5"/>
    </row>
    <row r="143" spans="1:45" ht="12.75">
      <c r="A143" s="18">
        <v>42</v>
      </c>
      <c r="B143" s="12" t="s">
        <v>9</v>
      </c>
      <c r="C143" s="15">
        <v>593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7"/>
      <c r="Q143" s="28"/>
      <c r="R143" s="28"/>
      <c r="S143" s="28"/>
      <c r="T143" s="28"/>
      <c r="U143" s="28"/>
      <c r="V143" s="28"/>
      <c r="W143" s="28"/>
      <c r="X143" s="28">
        <v>1.5</v>
      </c>
      <c r="Y143" s="28"/>
      <c r="Z143" s="28"/>
      <c r="AA143" s="28"/>
      <c r="AB143" s="28"/>
      <c r="AC143" s="27">
        <f t="shared" si="9"/>
        <v>1.5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7"/>
      <c r="AQ143" s="4"/>
      <c r="AR143" s="4"/>
      <c r="AS143" s="5"/>
    </row>
    <row r="144" spans="1:45" ht="12.75">
      <c r="A144" s="18">
        <v>43</v>
      </c>
      <c r="B144" s="12" t="s">
        <v>9</v>
      </c>
      <c r="C144" s="15">
        <v>595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7"/>
      <c r="Q144" s="28"/>
      <c r="R144" s="28"/>
      <c r="S144" s="28"/>
      <c r="T144" s="28">
        <v>3</v>
      </c>
      <c r="U144" s="28"/>
      <c r="V144" s="28"/>
      <c r="W144" s="28"/>
      <c r="X144" s="28"/>
      <c r="Y144" s="28"/>
      <c r="Z144" s="28"/>
      <c r="AA144" s="28"/>
      <c r="AB144" s="28"/>
      <c r="AC144" s="27">
        <f t="shared" si="9"/>
        <v>3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7"/>
      <c r="AQ144" s="4"/>
      <c r="AR144" s="4"/>
      <c r="AS144" s="5"/>
    </row>
    <row r="145" spans="1:45" ht="12.75">
      <c r="A145" s="18">
        <v>44</v>
      </c>
      <c r="B145" s="12" t="s">
        <v>83</v>
      </c>
      <c r="C145" s="15">
        <v>2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7"/>
      <c r="Q145" s="28"/>
      <c r="R145" s="28"/>
      <c r="S145" s="28"/>
      <c r="T145" s="28">
        <v>3</v>
      </c>
      <c r="U145" s="28"/>
      <c r="V145" s="28"/>
      <c r="W145" s="28"/>
      <c r="X145" s="28"/>
      <c r="Y145" s="28"/>
      <c r="Z145" s="28"/>
      <c r="AA145" s="28"/>
      <c r="AB145" s="28"/>
      <c r="AC145" s="27">
        <f t="shared" si="9"/>
        <v>3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7"/>
      <c r="AQ145" s="4"/>
      <c r="AR145" s="4"/>
      <c r="AS145" s="5"/>
    </row>
    <row r="146" spans="1:45" ht="12.75">
      <c r="A146" s="18">
        <v>45</v>
      </c>
      <c r="B146" s="12" t="s">
        <v>83</v>
      </c>
      <c r="C146" s="15" t="s">
        <v>47</v>
      </c>
      <c r="D146" s="4">
        <v>5.5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7">
        <f>D146+E146+F146+G146+H146+I146+J146+K146+L146+M146+N146+O146</f>
        <v>5.5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7"/>
      <c r="AD146" s="28"/>
      <c r="AE146" s="28"/>
      <c r="AF146" s="28"/>
      <c r="AG146" s="28"/>
      <c r="AH146" s="28"/>
      <c r="AI146" s="28"/>
      <c r="AJ146" s="28"/>
      <c r="AK146" s="28">
        <v>0.2</v>
      </c>
      <c r="AL146" s="28"/>
      <c r="AM146" s="28"/>
      <c r="AN146" s="28"/>
      <c r="AO146" s="28"/>
      <c r="AP146" s="27">
        <f>AD146+AE146+AF146+AG146+AH146+AI146+AJ146+AK146+AL146+AM146+AN146+AO146</f>
        <v>0.2</v>
      </c>
      <c r="AQ146" s="4"/>
      <c r="AR146" s="4"/>
      <c r="AS146" s="5"/>
    </row>
    <row r="147" spans="1:45" ht="12.75">
      <c r="A147" s="18">
        <v>46</v>
      </c>
      <c r="B147" s="12" t="s">
        <v>83</v>
      </c>
      <c r="C147" s="20" t="s">
        <v>67</v>
      </c>
      <c r="D147" s="4"/>
      <c r="E147" s="4"/>
      <c r="F147" s="4">
        <v>9.5</v>
      </c>
      <c r="G147" s="4"/>
      <c r="H147" s="4"/>
      <c r="I147" s="4"/>
      <c r="J147" s="4"/>
      <c r="K147" s="4"/>
      <c r="L147" s="4"/>
      <c r="M147" s="4"/>
      <c r="N147" s="4"/>
      <c r="O147" s="4"/>
      <c r="P147" s="27">
        <f>D147+E147+F147+G147+H147+I147+J147+K147+L147+M147+N147+O147</f>
        <v>9.5</v>
      </c>
      <c r="Q147" s="28"/>
      <c r="R147" s="28"/>
      <c r="S147" s="28"/>
      <c r="T147" s="28"/>
      <c r="U147" s="28">
        <v>3.5</v>
      </c>
      <c r="V147" s="28"/>
      <c r="W147" s="28"/>
      <c r="X147" s="28"/>
      <c r="Y147" s="28"/>
      <c r="Z147" s="28"/>
      <c r="AA147" s="28"/>
      <c r="AB147" s="28"/>
      <c r="AC147" s="27">
        <f t="shared" si="9"/>
        <v>3.5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7"/>
      <c r="AQ147" s="4">
        <v>1</v>
      </c>
      <c r="AR147" s="4">
        <v>1</v>
      </c>
      <c r="AS147" s="5"/>
    </row>
    <row r="148" spans="1:45" ht="12.75">
      <c r="A148" s="18">
        <v>47</v>
      </c>
      <c r="B148" s="12" t="s">
        <v>39</v>
      </c>
      <c r="C148" s="20" t="s">
        <v>84</v>
      </c>
      <c r="D148" s="4"/>
      <c r="E148" s="4">
        <v>6</v>
      </c>
      <c r="F148" s="4"/>
      <c r="G148" s="4"/>
      <c r="H148" s="4"/>
      <c r="I148" s="4"/>
      <c r="J148" s="4"/>
      <c r="K148" s="4">
        <v>3</v>
      </c>
      <c r="L148" s="4"/>
      <c r="M148" s="4"/>
      <c r="N148" s="4"/>
      <c r="O148" s="4"/>
      <c r="P148" s="27">
        <f aca="true" t="shared" si="10" ref="P148:P197">D148+E148+F148+G148+H148+I148+J148+K148+L148+M148+N148+O148</f>
        <v>9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7"/>
      <c r="AD148" s="28">
        <v>22.5</v>
      </c>
      <c r="AE148" s="28"/>
      <c r="AF148" s="28"/>
      <c r="AG148" s="28">
        <v>5.5</v>
      </c>
      <c r="AH148" s="28"/>
      <c r="AI148" s="28"/>
      <c r="AJ148" s="28"/>
      <c r="AK148" s="28"/>
      <c r="AL148" s="28"/>
      <c r="AM148" s="28"/>
      <c r="AN148" s="28"/>
      <c r="AO148" s="28"/>
      <c r="AP148" s="27">
        <f aca="true" t="shared" si="11" ref="AP148:AP197">AD148+AE148+AF148+AG148+AH148+AI148+AJ148+AK148+AL148+AM148+AN148+AO148</f>
        <v>28</v>
      </c>
      <c r="AQ148" s="4">
        <v>7</v>
      </c>
      <c r="AR148" s="4"/>
      <c r="AS148" s="5"/>
    </row>
    <row r="149" spans="1:45" ht="12.75">
      <c r="A149" s="18">
        <v>48</v>
      </c>
      <c r="B149" s="12" t="s">
        <v>39</v>
      </c>
      <c r="C149" s="20" t="s">
        <v>85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7"/>
      <c r="Q149" s="28"/>
      <c r="R149" s="28">
        <v>5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7">
        <f aca="true" t="shared" si="12" ref="AC149:AC196">Q149+R149+S149+T149+U149+V149+W149+X149+Y149+Z149+AA149+AB149</f>
        <v>5</v>
      </c>
      <c r="AD149" s="28"/>
      <c r="AE149" s="28">
        <v>16</v>
      </c>
      <c r="AF149" s="28">
        <v>4</v>
      </c>
      <c r="AG149" s="28"/>
      <c r="AH149" s="28"/>
      <c r="AI149" s="28"/>
      <c r="AJ149" s="28"/>
      <c r="AK149" s="28"/>
      <c r="AL149" s="28"/>
      <c r="AM149" s="28"/>
      <c r="AN149" s="28"/>
      <c r="AO149" s="28"/>
      <c r="AP149" s="27">
        <f t="shared" si="11"/>
        <v>20</v>
      </c>
      <c r="AQ149" s="4">
        <v>5</v>
      </c>
      <c r="AR149" s="4"/>
      <c r="AS149" s="5"/>
    </row>
    <row r="150" spans="1:45" ht="12.75">
      <c r="A150" s="18">
        <v>49</v>
      </c>
      <c r="B150" s="12" t="s">
        <v>39</v>
      </c>
      <c r="C150" s="20" t="s">
        <v>86</v>
      </c>
      <c r="D150" s="4"/>
      <c r="E150" s="4">
        <v>6.6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7">
        <f t="shared" si="10"/>
        <v>6.6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7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7"/>
      <c r="AQ150" s="4"/>
      <c r="AR150" s="4"/>
      <c r="AS150" s="5"/>
    </row>
    <row r="151" spans="1:45" ht="12.75">
      <c r="A151" s="18">
        <v>50</v>
      </c>
      <c r="B151" s="12" t="s">
        <v>39</v>
      </c>
      <c r="C151" s="20" t="s">
        <v>87</v>
      </c>
      <c r="D151" s="4"/>
      <c r="E151" s="4"/>
      <c r="F151" s="4"/>
      <c r="G151" s="4"/>
      <c r="H151" s="4"/>
      <c r="I151" s="4">
        <v>0.3</v>
      </c>
      <c r="J151" s="4"/>
      <c r="K151" s="4">
        <v>5.2</v>
      </c>
      <c r="L151" s="4"/>
      <c r="M151" s="4"/>
      <c r="N151" s="4"/>
      <c r="O151" s="4"/>
      <c r="P151" s="27">
        <f t="shared" si="10"/>
        <v>5.5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7"/>
      <c r="AD151" s="28"/>
      <c r="AE151" s="28"/>
      <c r="AF151" s="28"/>
      <c r="AG151" s="28">
        <v>3.4</v>
      </c>
      <c r="AH151" s="28"/>
      <c r="AI151" s="28"/>
      <c r="AJ151" s="28"/>
      <c r="AK151" s="28"/>
      <c r="AL151" s="28"/>
      <c r="AM151" s="28"/>
      <c r="AN151" s="28"/>
      <c r="AO151" s="28"/>
      <c r="AP151" s="27">
        <f t="shared" si="11"/>
        <v>3.4</v>
      </c>
      <c r="AQ151" s="4">
        <v>9</v>
      </c>
      <c r="AR151" s="4"/>
      <c r="AS151" s="5"/>
    </row>
    <row r="152" spans="1:45" ht="12.75">
      <c r="A152" s="18">
        <v>51</v>
      </c>
      <c r="B152" s="12" t="s">
        <v>39</v>
      </c>
      <c r="C152" s="20" t="s">
        <v>88</v>
      </c>
      <c r="D152" s="4">
        <v>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7">
        <f t="shared" si="10"/>
        <v>6</v>
      </c>
      <c r="Q152" s="28"/>
      <c r="R152" s="28">
        <v>5</v>
      </c>
      <c r="S152" s="28"/>
      <c r="T152" s="28"/>
      <c r="U152" s="28"/>
      <c r="V152" s="28">
        <v>3.5</v>
      </c>
      <c r="W152" s="28"/>
      <c r="X152" s="28"/>
      <c r="Y152" s="28"/>
      <c r="Z152" s="28"/>
      <c r="AA152" s="28"/>
      <c r="AB152" s="28"/>
      <c r="AC152" s="27">
        <f t="shared" si="12"/>
        <v>8.5</v>
      </c>
      <c r="AD152" s="28"/>
      <c r="AE152" s="28"/>
      <c r="AF152" s="28"/>
      <c r="AG152" s="28"/>
      <c r="AH152" s="28"/>
      <c r="AI152" s="28">
        <v>2</v>
      </c>
      <c r="AJ152" s="28"/>
      <c r="AK152" s="28"/>
      <c r="AL152" s="28"/>
      <c r="AM152" s="28"/>
      <c r="AN152" s="28"/>
      <c r="AO152" s="28"/>
      <c r="AP152" s="27">
        <f t="shared" si="11"/>
        <v>2</v>
      </c>
      <c r="AQ152" s="4">
        <v>2</v>
      </c>
      <c r="AR152" s="4"/>
      <c r="AS152" s="5"/>
    </row>
    <row r="153" spans="1:45" ht="12.75">
      <c r="A153" s="18">
        <v>52</v>
      </c>
      <c r="B153" s="12" t="s">
        <v>39</v>
      </c>
      <c r="C153" s="20" t="s">
        <v>89</v>
      </c>
      <c r="D153" s="4"/>
      <c r="E153" s="4">
        <v>5</v>
      </c>
      <c r="F153" s="4"/>
      <c r="G153" s="4">
        <v>20.8</v>
      </c>
      <c r="H153" s="4"/>
      <c r="I153" s="4"/>
      <c r="J153" s="4"/>
      <c r="K153" s="4"/>
      <c r="L153" s="4"/>
      <c r="M153" s="4"/>
      <c r="N153" s="4"/>
      <c r="O153" s="4"/>
      <c r="P153" s="27">
        <f t="shared" si="10"/>
        <v>25.8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7"/>
      <c r="AD153" s="28"/>
      <c r="AE153" s="28"/>
      <c r="AF153" s="28">
        <v>2.8</v>
      </c>
      <c r="AG153" s="28"/>
      <c r="AH153" s="28"/>
      <c r="AI153" s="28"/>
      <c r="AJ153" s="28"/>
      <c r="AK153" s="28"/>
      <c r="AL153" s="28"/>
      <c r="AM153" s="28"/>
      <c r="AN153" s="28"/>
      <c r="AO153" s="28"/>
      <c r="AP153" s="27">
        <f t="shared" si="11"/>
        <v>2.8</v>
      </c>
      <c r="AQ153" s="4"/>
      <c r="AR153" s="4"/>
      <c r="AS153" s="5"/>
    </row>
    <row r="154" spans="1:45" ht="12.75">
      <c r="A154" s="18">
        <v>53</v>
      </c>
      <c r="B154" s="12" t="s">
        <v>39</v>
      </c>
      <c r="C154" s="20" t="s">
        <v>90</v>
      </c>
      <c r="D154" s="4">
        <v>14</v>
      </c>
      <c r="E154" s="4"/>
      <c r="F154" s="4">
        <v>12.9</v>
      </c>
      <c r="G154" s="4"/>
      <c r="H154" s="4"/>
      <c r="I154" s="4"/>
      <c r="J154" s="4">
        <v>6</v>
      </c>
      <c r="K154" s="4"/>
      <c r="L154" s="4"/>
      <c r="M154" s="4"/>
      <c r="N154" s="4"/>
      <c r="O154" s="4"/>
      <c r="P154" s="27">
        <f t="shared" si="10"/>
        <v>32.9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7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7"/>
      <c r="AQ154" s="4"/>
      <c r="AR154" s="4"/>
      <c r="AS154" s="5"/>
    </row>
    <row r="155" spans="1:45" ht="12.75">
      <c r="A155" s="18">
        <v>54</v>
      </c>
      <c r="B155" s="12" t="s">
        <v>39</v>
      </c>
      <c r="C155" s="20" t="s">
        <v>73</v>
      </c>
      <c r="D155" s="4">
        <v>2.5</v>
      </c>
      <c r="E155" s="4"/>
      <c r="F155" s="4">
        <v>1.6</v>
      </c>
      <c r="G155" s="4"/>
      <c r="H155" s="4"/>
      <c r="I155" s="4"/>
      <c r="J155" s="4"/>
      <c r="K155" s="4"/>
      <c r="L155" s="4"/>
      <c r="M155" s="4"/>
      <c r="N155" s="4"/>
      <c r="O155" s="4"/>
      <c r="P155" s="27">
        <f t="shared" si="10"/>
        <v>4.1</v>
      </c>
      <c r="Q155" s="28"/>
      <c r="R155" s="28"/>
      <c r="S155" s="28"/>
      <c r="T155" s="28">
        <v>6.7</v>
      </c>
      <c r="U155" s="28"/>
      <c r="V155" s="28"/>
      <c r="W155" s="28"/>
      <c r="X155" s="28"/>
      <c r="Y155" s="28"/>
      <c r="Z155" s="28"/>
      <c r="AA155" s="28"/>
      <c r="AB155" s="28"/>
      <c r="AC155" s="27">
        <f t="shared" si="12"/>
        <v>6.7</v>
      </c>
      <c r="AD155" s="28"/>
      <c r="AE155" s="28"/>
      <c r="AF155" s="28">
        <v>0.4</v>
      </c>
      <c r="AG155" s="29">
        <f>34+7</f>
        <v>41</v>
      </c>
      <c r="AH155" s="28"/>
      <c r="AI155" s="28"/>
      <c r="AJ155" s="28"/>
      <c r="AK155" s="29">
        <v>2</v>
      </c>
      <c r="AL155" s="28"/>
      <c r="AM155" s="28"/>
      <c r="AN155" s="28"/>
      <c r="AO155" s="28"/>
      <c r="AP155" s="27">
        <f t="shared" si="11"/>
        <v>43.4</v>
      </c>
      <c r="AQ155" s="4"/>
      <c r="AR155" s="4"/>
      <c r="AS155" s="5"/>
    </row>
    <row r="156" spans="1:45" ht="12.75">
      <c r="A156" s="18">
        <v>55</v>
      </c>
      <c r="B156" s="12" t="s">
        <v>39</v>
      </c>
      <c r="C156" s="20" t="s">
        <v>91</v>
      </c>
      <c r="D156" s="4">
        <v>1.5</v>
      </c>
      <c r="E156" s="4"/>
      <c r="F156" s="4"/>
      <c r="G156" s="4">
        <v>3.5</v>
      </c>
      <c r="H156" s="4"/>
      <c r="I156" s="4"/>
      <c r="J156" s="4"/>
      <c r="K156" s="4"/>
      <c r="L156" s="4"/>
      <c r="M156" s="4"/>
      <c r="N156" s="4"/>
      <c r="O156" s="4"/>
      <c r="P156" s="27">
        <f t="shared" si="10"/>
        <v>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7"/>
      <c r="AD156" s="28"/>
      <c r="AE156" s="28"/>
      <c r="AF156" s="28"/>
      <c r="AG156" s="28">
        <v>6.5</v>
      </c>
      <c r="AH156" s="28"/>
      <c r="AI156" s="28"/>
      <c r="AJ156" s="28"/>
      <c r="AK156" s="28"/>
      <c r="AL156" s="28"/>
      <c r="AM156" s="28"/>
      <c r="AN156" s="28"/>
      <c r="AO156" s="28"/>
      <c r="AP156" s="27">
        <f t="shared" si="11"/>
        <v>6.5</v>
      </c>
      <c r="AQ156" s="4"/>
      <c r="AR156" s="4"/>
      <c r="AS156" s="5"/>
    </row>
    <row r="157" spans="1:45" ht="12.75">
      <c r="A157" s="18">
        <v>56</v>
      </c>
      <c r="B157" s="12" t="s">
        <v>39</v>
      </c>
      <c r="C157" s="20" t="s">
        <v>92</v>
      </c>
      <c r="D157" s="4"/>
      <c r="E157" s="4"/>
      <c r="F157" s="4"/>
      <c r="G157" s="4"/>
      <c r="H157" s="4"/>
      <c r="I157" s="4"/>
      <c r="J157" s="4"/>
      <c r="K157" s="4">
        <v>3</v>
      </c>
      <c r="L157" s="4"/>
      <c r="M157" s="4"/>
      <c r="N157" s="4"/>
      <c r="O157" s="4"/>
      <c r="P157" s="27">
        <f t="shared" si="10"/>
        <v>3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7"/>
      <c r="AD157" s="28">
        <v>6</v>
      </c>
      <c r="AE157" s="28"/>
      <c r="AF157" s="28"/>
      <c r="AG157" s="28">
        <v>2.7</v>
      </c>
      <c r="AH157" s="28"/>
      <c r="AI157" s="28"/>
      <c r="AJ157" s="28">
        <v>2.5</v>
      </c>
      <c r="AK157" s="28"/>
      <c r="AL157" s="28"/>
      <c r="AM157" s="28"/>
      <c r="AN157" s="28"/>
      <c r="AO157" s="28"/>
      <c r="AP157" s="27">
        <f t="shared" si="11"/>
        <v>11.2</v>
      </c>
      <c r="AQ157" s="4">
        <v>1</v>
      </c>
      <c r="AR157" s="4"/>
      <c r="AS157" s="5"/>
    </row>
    <row r="158" spans="1:45" ht="12.75">
      <c r="A158" s="18">
        <v>57</v>
      </c>
      <c r="B158" s="12" t="s">
        <v>39</v>
      </c>
      <c r="C158" s="20" t="s">
        <v>93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7"/>
      <c r="Q158" s="28">
        <v>2.5</v>
      </c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7">
        <f t="shared" si="12"/>
        <v>2.5</v>
      </c>
      <c r="AD158" s="28">
        <v>3</v>
      </c>
      <c r="AE158" s="28"/>
      <c r="AF158" s="28"/>
      <c r="AG158" s="28"/>
      <c r="AH158" s="28">
        <v>0.5</v>
      </c>
      <c r="AI158" s="28"/>
      <c r="AJ158" s="28"/>
      <c r="AK158" s="28"/>
      <c r="AL158" s="28"/>
      <c r="AM158" s="28"/>
      <c r="AN158" s="28"/>
      <c r="AO158" s="28"/>
      <c r="AP158" s="27">
        <f t="shared" si="11"/>
        <v>3.5</v>
      </c>
      <c r="AQ158" s="4"/>
      <c r="AR158" s="4"/>
      <c r="AS158" s="5"/>
    </row>
    <row r="159" spans="1:45" ht="12.75">
      <c r="A159" s="18">
        <v>58</v>
      </c>
      <c r="B159" s="12" t="s">
        <v>39</v>
      </c>
      <c r="C159" s="20" t="s">
        <v>94</v>
      </c>
      <c r="D159" s="4"/>
      <c r="E159" s="4"/>
      <c r="F159" s="4"/>
      <c r="G159" s="4"/>
      <c r="H159" s="4"/>
      <c r="I159" s="4">
        <v>1.5</v>
      </c>
      <c r="J159" s="4"/>
      <c r="K159" s="4"/>
      <c r="L159" s="4"/>
      <c r="M159" s="4"/>
      <c r="N159" s="4"/>
      <c r="O159" s="4"/>
      <c r="P159" s="27">
        <f t="shared" si="10"/>
        <v>1.5</v>
      </c>
      <c r="Q159" s="28"/>
      <c r="R159" s="28"/>
      <c r="S159" s="28">
        <v>7.5</v>
      </c>
      <c r="T159" s="28"/>
      <c r="U159" s="28">
        <v>4</v>
      </c>
      <c r="V159" s="28">
        <v>15</v>
      </c>
      <c r="W159" s="28"/>
      <c r="X159" s="28"/>
      <c r="Y159" s="28"/>
      <c r="Z159" s="28"/>
      <c r="AA159" s="28"/>
      <c r="AB159" s="28"/>
      <c r="AC159" s="27">
        <f t="shared" si="12"/>
        <v>26.5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7"/>
      <c r="AQ159" s="4"/>
      <c r="AR159" s="4"/>
      <c r="AS159" s="5"/>
    </row>
    <row r="160" spans="1:45" ht="12.75">
      <c r="A160" s="18">
        <v>59</v>
      </c>
      <c r="B160" s="12" t="s">
        <v>39</v>
      </c>
      <c r="C160" s="15">
        <v>21</v>
      </c>
      <c r="D160" s="4"/>
      <c r="E160" s="4">
        <v>3.1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7">
        <f t="shared" si="10"/>
        <v>3.1</v>
      </c>
      <c r="Q160" s="28">
        <v>14.5</v>
      </c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7">
        <f t="shared" si="12"/>
        <v>14.5</v>
      </c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7"/>
      <c r="AQ160" s="4"/>
      <c r="AR160" s="4"/>
      <c r="AS160" s="5"/>
    </row>
    <row r="161" spans="1:45" ht="12.75">
      <c r="A161" s="18">
        <v>60</v>
      </c>
      <c r="B161" s="12" t="s">
        <v>39</v>
      </c>
      <c r="C161" s="15">
        <v>22</v>
      </c>
      <c r="D161" s="4"/>
      <c r="E161" s="4">
        <v>2.5</v>
      </c>
      <c r="F161" s="4"/>
      <c r="G161" s="4">
        <v>8.7</v>
      </c>
      <c r="H161" s="4"/>
      <c r="I161" s="4"/>
      <c r="J161" s="4"/>
      <c r="K161" s="4"/>
      <c r="L161" s="4"/>
      <c r="M161" s="4"/>
      <c r="N161" s="4"/>
      <c r="O161" s="4"/>
      <c r="P161" s="27">
        <f t="shared" si="10"/>
        <v>11.2</v>
      </c>
      <c r="Q161" s="28"/>
      <c r="R161" s="28"/>
      <c r="S161" s="28"/>
      <c r="T161" s="28"/>
      <c r="U161" s="28"/>
      <c r="V161" s="28"/>
      <c r="W161" s="28"/>
      <c r="X161" s="28">
        <v>2</v>
      </c>
      <c r="Y161" s="28"/>
      <c r="Z161" s="28"/>
      <c r="AA161" s="28"/>
      <c r="AB161" s="28"/>
      <c r="AC161" s="27">
        <f t="shared" si="12"/>
        <v>2</v>
      </c>
      <c r="AD161" s="28"/>
      <c r="AE161" s="28"/>
      <c r="AF161" s="28"/>
      <c r="AG161" s="28"/>
      <c r="AH161" s="28"/>
      <c r="AI161" s="28">
        <v>2</v>
      </c>
      <c r="AJ161" s="28"/>
      <c r="AK161" s="28"/>
      <c r="AL161" s="28"/>
      <c r="AM161" s="28"/>
      <c r="AN161" s="28"/>
      <c r="AO161" s="28"/>
      <c r="AP161" s="27">
        <f t="shared" si="11"/>
        <v>2</v>
      </c>
      <c r="AQ161" s="4">
        <v>2</v>
      </c>
      <c r="AR161" s="4"/>
      <c r="AS161" s="5"/>
    </row>
    <row r="162" spans="1:45" ht="12.75">
      <c r="A162" s="18">
        <v>61</v>
      </c>
      <c r="B162" s="12" t="s">
        <v>39</v>
      </c>
      <c r="C162" s="15">
        <v>24</v>
      </c>
      <c r="D162" s="4">
        <v>4</v>
      </c>
      <c r="E162" s="4"/>
      <c r="F162" s="4">
        <v>2.5</v>
      </c>
      <c r="G162" s="4"/>
      <c r="H162" s="4"/>
      <c r="I162" s="4"/>
      <c r="J162" s="4"/>
      <c r="K162" s="4">
        <v>3.2</v>
      </c>
      <c r="L162" s="4"/>
      <c r="M162" s="4"/>
      <c r="N162" s="4"/>
      <c r="O162" s="4"/>
      <c r="P162" s="27">
        <f t="shared" si="10"/>
        <v>9.7</v>
      </c>
      <c r="Q162" s="28"/>
      <c r="R162" s="28"/>
      <c r="S162" s="28"/>
      <c r="T162" s="28"/>
      <c r="U162" s="28">
        <v>3</v>
      </c>
      <c r="V162" s="28"/>
      <c r="W162" s="28"/>
      <c r="X162" s="28"/>
      <c r="Y162" s="28"/>
      <c r="Z162" s="28"/>
      <c r="AA162" s="28"/>
      <c r="AB162" s="28"/>
      <c r="AC162" s="27">
        <f t="shared" si="12"/>
        <v>3</v>
      </c>
      <c r="AD162" s="28">
        <v>2.5</v>
      </c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7">
        <f t="shared" si="11"/>
        <v>2.5</v>
      </c>
      <c r="AQ162" s="4">
        <v>2</v>
      </c>
      <c r="AR162" s="4"/>
      <c r="AS162" s="5"/>
    </row>
    <row r="163" spans="1:45" ht="12.75">
      <c r="A163" s="18">
        <v>62</v>
      </c>
      <c r="B163" s="12" t="s">
        <v>38</v>
      </c>
      <c r="C163" s="15">
        <v>3</v>
      </c>
      <c r="D163" s="4"/>
      <c r="E163" s="4">
        <v>4.5</v>
      </c>
      <c r="F163" s="4"/>
      <c r="G163" s="4"/>
      <c r="H163" s="4"/>
      <c r="I163" s="4">
        <v>5.3</v>
      </c>
      <c r="J163" s="4"/>
      <c r="K163" s="4"/>
      <c r="L163" s="4"/>
      <c r="M163" s="4"/>
      <c r="N163" s="4"/>
      <c r="O163" s="4"/>
      <c r="P163" s="27">
        <f t="shared" si="10"/>
        <v>9.8</v>
      </c>
      <c r="Q163" s="28"/>
      <c r="R163" s="28"/>
      <c r="S163" s="28">
        <v>1</v>
      </c>
      <c r="T163" s="28"/>
      <c r="U163" s="28"/>
      <c r="V163" s="28">
        <v>1.5</v>
      </c>
      <c r="W163" s="28"/>
      <c r="X163" s="28"/>
      <c r="Y163" s="28"/>
      <c r="Z163" s="28"/>
      <c r="AA163" s="28"/>
      <c r="AB163" s="28"/>
      <c r="AC163" s="27">
        <f t="shared" si="12"/>
        <v>2.5</v>
      </c>
      <c r="AD163" s="28">
        <v>1.5</v>
      </c>
      <c r="AE163" s="28"/>
      <c r="AF163" s="28">
        <v>1.6</v>
      </c>
      <c r="AG163" s="28">
        <v>20</v>
      </c>
      <c r="AH163" s="28"/>
      <c r="AI163" s="28"/>
      <c r="AJ163" s="28"/>
      <c r="AK163" s="28"/>
      <c r="AL163" s="28"/>
      <c r="AM163" s="28"/>
      <c r="AN163" s="28"/>
      <c r="AO163" s="28"/>
      <c r="AP163" s="27">
        <f t="shared" si="11"/>
        <v>23.1</v>
      </c>
      <c r="AQ163" s="4">
        <v>1</v>
      </c>
      <c r="AR163" s="4"/>
      <c r="AS163" s="5"/>
    </row>
    <row r="164" spans="1:45" ht="12.75">
      <c r="A164" s="18">
        <v>63</v>
      </c>
      <c r="B164" s="12" t="s">
        <v>38</v>
      </c>
      <c r="C164" s="15">
        <v>4</v>
      </c>
      <c r="D164" s="4">
        <v>4.7</v>
      </c>
      <c r="E164" s="4"/>
      <c r="F164" s="4"/>
      <c r="G164" s="4"/>
      <c r="H164" s="4"/>
      <c r="I164" s="4">
        <v>1.2</v>
      </c>
      <c r="J164" s="4"/>
      <c r="K164" s="4"/>
      <c r="L164" s="4"/>
      <c r="M164" s="4"/>
      <c r="N164" s="4"/>
      <c r="O164" s="4"/>
      <c r="P164" s="27">
        <f t="shared" si="10"/>
        <v>5.9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7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7"/>
      <c r="AQ164" s="4">
        <v>2</v>
      </c>
      <c r="AR164" s="4"/>
      <c r="AS164" s="5"/>
    </row>
    <row r="165" spans="1:45" ht="12.75">
      <c r="A165" s="18">
        <v>64</v>
      </c>
      <c r="B165" s="12" t="s">
        <v>38</v>
      </c>
      <c r="C165" s="15">
        <v>5</v>
      </c>
      <c r="D165" s="4">
        <v>15.5</v>
      </c>
      <c r="E165" s="4"/>
      <c r="F165" s="4"/>
      <c r="G165" s="4"/>
      <c r="H165" s="4">
        <v>3.3</v>
      </c>
      <c r="I165" s="4"/>
      <c r="J165" s="4"/>
      <c r="K165" s="4"/>
      <c r="L165" s="4"/>
      <c r="M165" s="4"/>
      <c r="N165" s="4"/>
      <c r="O165" s="4"/>
      <c r="P165" s="27">
        <f t="shared" si="10"/>
        <v>18.8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7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7"/>
      <c r="AQ165" s="4"/>
      <c r="AR165" s="4"/>
      <c r="AS165" s="5"/>
    </row>
    <row r="166" spans="1:45" ht="12.75">
      <c r="A166" s="18">
        <v>65</v>
      </c>
      <c r="B166" s="12" t="s">
        <v>38</v>
      </c>
      <c r="C166" s="15">
        <v>11</v>
      </c>
      <c r="D166" s="4"/>
      <c r="E166" s="4"/>
      <c r="F166" s="4">
        <v>8</v>
      </c>
      <c r="G166" s="4">
        <v>5</v>
      </c>
      <c r="H166" s="4"/>
      <c r="I166" s="4"/>
      <c r="J166" s="4"/>
      <c r="K166" s="4"/>
      <c r="L166" s="4"/>
      <c r="M166" s="4"/>
      <c r="N166" s="4"/>
      <c r="O166" s="4"/>
      <c r="P166" s="27">
        <f t="shared" si="10"/>
        <v>13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7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7"/>
      <c r="AQ166" s="4"/>
      <c r="AR166" s="4"/>
      <c r="AS166" s="5"/>
    </row>
    <row r="167" spans="1:45" ht="12.75">
      <c r="A167" s="18">
        <v>66</v>
      </c>
      <c r="B167" s="12" t="s">
        <v>40</v>
      </c>
      <c r="C167" s="15">
        <v>2</v>
      </c>
      <c r="D167" s="4"/>
      <c r="E167" s="4">
        <v>1.4</v>
      </c>
      <c r="F167" s="4">
        <v>4</v>
      </c>
      <c r="G167" s="4"/>
      <c r="H167" s="4"/>
      <c r="I167" s="4"/>
      <c r="J167" s="4"/>
      <c r="K167" s="4"/>
      <c r="L167" s="4"/>
      <c r="M167" s="4"/>
      <c r="N167" s="4"/>
      <c r="O167" s="4"/>
      <c r="P167" s="27">
        <f t="shared" si="10"/>
        <v>5.4</v>
      </c>
      <c r="Q167" s="28">
        <v>4</v>
      </c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7">
        <f t="shared" si="12"/>
        <v>4</v>
      </c>
      <c r="AD167" s="28"/>
      <c r="AE167" s="28"/>
      <c r="AF167" s="28"/>
      <c r="AG167" s="28"/>
      <c r="AH167" s="28"/>
      <c r="AI167" s="28"/>
      <c r="AJ167" s="28">
        <v>7.8</v>
      </c>
      <c r="AK167" s="28"/>
      <c r="AL167" s="28"/>
      <c r="AM167" s="28"/>
      <c r="AN167" s="28"/>
      <c r="AO167" s="28"/>
      <c r="AP167" s="27">
        <f t="shared" si="11"/>
        <v>7.8</v>
      </c>
      <c r="AQ167" s="4">
        <v>4</v>
      </c>
      <c r="AR167" s="4"/>
      <c r="AS167" s="5"/>
    </row>
    <row r="168" spans="1:45" ht="12.75">
      <c r="A168" s="18">
        <v>67</v>
      </c>
      <c r="B168" s="12" t="s">
        <v>40</v>
      </c>
      <c r="C168" s="15">
        <v>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7"/>
      <c r="Q168" s="28"/>
      <c r="R168" s="28"/>
      <c r="S168" s="28"/>
      <c r="T168" s="28"/>
      <c r="U168" s="28"/>
      <c r="V168" s="28"/>
      <c r="W168" s="28"/>
      <c r="X168" s="28">
        <v>2.8</v>
      </c>
      <c r="Y168" s="28"/>
      <c r="Z168" s="28"/>
      <c r="AA168" s="28"/>
      <c r="AB168" s="28"/>
      <c r="AC168" s="27">
        <f t="shared" si="12"/>
        <v>2.8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7"/>
      <c r="AQ168" s="4">
        <v>2</v>
      </c>
      <c r="AR168" s="4"/>
      <c r="AS168" s="5"/>
    </row>
    <row r="169" spans="1:45" ht="12.75">
      <c r="A169" s="18">
        <v>68</v>
      </c>
      <c r="B169" s="13" t="s">
        <v>40</v>
      </c>
      <c r="C169" s="16" t="s">
        <v>41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7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7"/>
      <c r="AD169" s="22"/>
      <c r="AE169" s="22"/>
      <c r="AF169" s="22"/>
      <c r="AG169" s="22"/>
      <c r="AH169" s="22"/>
      <c r="AI169" s="22"/>
      <c r="AJ169" s="22">
        <v>5</v>
      </c>
      <c r="AK169" s="22"/>
      <c r="AL169" s="22"/>
      <c r="AM169" s="22"/>
      <c r="AN169" s="22"/>
      <c r="AO169" s="22"/>
      <c r="AP169" s="27">
        <f t="shared" si="11"/>
        <v>5</v>
      </c>
      <c r="AQ169" s="1"/>
      <c r="AR169" s="1"/>
      <c r="AS169" s="2"/>
    </row>
    <row r="170" spans="1:45" ht="12.75">
      <c r="A170" s="18">
        <v>69</v>
      </c>
      <c r="B170" s="13" t="s">
        <v>40</v>
      </c>
      <c r="C170" s="16">
        <v>4</v>
      </c>
      <c r="D170" s="1"/>
      <c r="E170" s="1"/>
      <c r="F170" s="1">
        <v>4.2</v>
      </c>
      <c r="G170" s="1"/>
      <c r="H170" s="1"/>
      <c r="I170" s="1"/>
      <c r="J170" s="1"/>
      <c r="K170" s="1"/>
      <c r="L170" s="1"/>
      <c r="M170" s="1"/>
      <c r="N170" s="1"/>
      <c r="O170" s="1"/>
      <c r="P170" s="27">
        <f t="shared" si="10"/>
        <v>4.2</v>
      </c>
      <c r="Q170" s="22"/>
      <c r="R170" s="22"/>
      <c r="S170" s="22"/>
      <c r="T170" s="22">
        <v>2.2</v>
      </c>
      <c r="U170" s="22">
        <v>4</v>
      </c>
      <c r="V170" s="22"/>
      <c r="W170" s="22"/>
      <c r="X170" s="22"/>
      <c r="Y170" s="22"/>
      <c r="Z170" s="22"/>
      <c r="AA170" s="22"/>
      <c r="AB170" s="22"/>
      <c r="AC170" s="27">
        <f t="shared" si="12"/>
        <v>6.2</v>
      </c>
      <c r="AD170" s="22">
        <v>0.5</v>
      </c>
      <c r="AE170" s="23">
        <v>5.5</v>
      </c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7">
        <f t="shared" si="11"/>
        <v>6</v>
      </c>
      <c r="AQ170" s="1">
        <v>2</v>
      </c>
      <c r="AR170" s="1">
        <v>1</v>
      </c>
      <c r="AS170" s="2"/>
    </row>
    <row r="171" spans="1:45" ht="12.75">
      <c r="A171" s="18">
        <v>70</v>
      </c>
      <c r="B171" s="13" t="s">
        <v>40</v>
      </c>
      <c r="C171" s="16">
        <v>5</v>
      </c>
      <c r="D171" s="1"/>
      <c r="E171" s="1">
        <v>3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7">
        <f t="shared" si="10"/>
        <v>3</v>
      </c>
      <c r="Q171" s="22"/>
      <c r="R171" s="22"/>
      <c r="S171" s="22"/>
      <c r="T171" s="22"/>
      <c r="U171" s="22"/>
      <c r="V171" s="22">
        <v>0.5</v>
      </c>
      <c r="W171" s="22"/>
      <c r="X171" s="22"/>
      <c r="Y171" s="22"/>
      <c r="Z171" s="22"/>
      <c r="AA171" s="22"/>
      <c r="AB171" s="22"/>
      <c r="AC171" s="27">
        <f t="shared" si="12"/>
        <v>0.5</v>
      </c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7"/>
      <c r="AQ171" s="1">
        <v>1</v>
      </c>
      <c r="AR171" s="1"/>
      <c r="AS171" s="2"/>
    </row>
    <row r="172" spans="1:45" ht="12.75">
      <c r="A172" s="18">
        <v>71</v>
      </c>
      <c r="B172" s="13" t="s">
        <v>40</v>
      </c>
      <c r="C172" s="16">
        <v>6</v>
      </c>
      <c r="D172" s="1"/>
      <c r="E172" s="1"/>
      <c r="F172" s="1"/>
      <c r="G172" s="1">
        <v>1</v>
      </c>
      <c r="H172" s="1"/>
      <c r="I172" s="1"/>
      <c r="J172" s="1"/>
      <c r="K172" s="1"/>
      <c r="L172" s="1"/>
      <c r="M172" s="1"/>
      <c r="N172" s="1"/>
      <c r="O172" s="1"/>
      <c r="P172" s="27">
        <f t="shared" si="10"/>
        <v>1</v>
      </c>
      <c r="Q172" s="22"/>
      <c r="R172" s="22"/>
      <c r="S172" s="22"/>
      <c r="T172" s="22"/>
      <c r="U172" s="22"/>
      <c r="V172" s="22">
        <v>3.5</v>
      </c>
      <c r="W172" s="22"/>
      <c r="X172" s="22">
        <v>1.3</v>
      </c>
      <c r="Y172" s="22"/>
      <c r="Z172" s="22"/>
      <c r="AA172" s="22"/>
      <c r="AB172" s="22"/>
      <c r="AC172" s="27">
        <f t="shared" si="12"/>
        <v>4.8</v>
      </c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7"/>
      <c r="AQ172" s="1">
        <v>1</v>
      </c>
      <c r="AR172" s="1"/>
      <c r="AS172" s="2"/>
    </row>
    <row r="173" spans="1:45" ht="12.75">
      <c r="A173" s="18">
        <v>72</v>
      </c>
      <c r="B173" s="13" t="s">
        <v>40</v>
      </c>
      <c r="C173" s="16">
        <v>8</v>
      </c>
      <c r="D173" s="1">
        <v>5</v>
      </c>
      <c r="E173" s="1"/>
      <c r="F173" s="1"/>
      <c r="G173" s="1"/>
      <c r="H173" s="1"/>
      <c r="I173" s="1"/>
      <c r="J173" s="1"/>
      <c r="K173" s="1">
        <v>2.6</v>
      </c>
      <c r="L173" s="1"/>
      <c r="M173" s="1"/>
      <c r="N173" s="1"/>
      <c r="O173" s="1"/>
      <c r="P173" s="27">
        <f t="shared" si="10"/>
        <v>7.6</v>
      </c>
      <c r="Q173" s="22"/>
      <c r="R173" s="22"/>
      <c r="S173" s="22">
        <v>2</v>
      </c>
      <c r="T173" s="22"/>
      <c r="U173" s="22"/>
      <c r="V173" s="22">
        <v>7</v>
      </c>
      <c r="W173" s="22"/>
      <c r="X173" s="22"/>
      <c r="Y173" s="22"/>
      <c r="Z173" s="22"/>
      <c r="AA173" s="22"/>
      <c r="AB173" s="22"/>
      <c r="AC173" s="27">
        <f t="shared" si="12"/>
        <v>9</v>
      </c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7"/>
      <c r="AQ173" s="1">
        <v>2</v>
      </c>
      <c r="AR173" s="1"/>
      <c r="AS173" s="2"/>
    </row>
    <row r="174" spans="1:45" ht="12.75">
      <c r="A174" s="18">
        <v>73</v>
      </c>
      <c r="B174" s="13" t="s">
        <v>40</v>
      </c>
      <c r="C174" s="16">
        <v>10</v>
      </c>
      <c r="D174" s="1"/>
      <c r="E174" s="1"/>
      <c r="F174" s="1">
        <v>2.5</v>
      </c>
      <c r="G174" s="1"/>
      <c r="H174" s="1"/>
      <c r="I174" s="1"/>
      <c r="J174" s="1"/>
      <c r="K174" s="1"/>
      <c r="L174" s="1"/>
      <c r="M174" s="1"/>
      <c r="N174" s="1"/>
      <c r="O174" s="1"/>
      <c r="P174" s="27">
        <f t="shared" si="10"/>
        <v>2.5</v>
      </c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7"/>
      <c r="AD174" s="22"/>
      <c r="AE174" s="22"/>
      <c r="AF174" s="22"/>
      <c r="AG174" s="22"/>
      <c r="AH174" s="22"/>
      <c r="AI174" s="22">
        <v>2</v>
      </c>
      <c r="AJ174" s="22"/>
      <c r="AK174" s="22"/>
      <c r="AL174" s="22"/>
      <c r="AM174" s="22"/>
      <c r="AN174" s="22"/>
      <c r="AO174" s="22"/>
      <c r="AP174" s="27">
        <f t="shared" si="11"/>
        <v>2</v>
      </c>
      <c r="AQ174" s="1"/>
      <c r="AR174" s="1"/>
      <c r="AS174" s="2"/>
    </row>
    <row r="175" spans="1:45" ht="12.75">
      <c r="A175" s="18">
        <v>74</v>
      </c>
      <c r="B175" s="13" t="s">
        <v>40</v>
      </c>
      <c r="C175" s="16">
        <v>14</v>
      </c>
      <c r="D175" s="1"/>
      <c r="E175" s="1">
        <v>4</v>
      </c>
      <c r="F175" s="1">
        <v>3.3</v>
      </c>
      <c r="G175" s="1"/>
      <c r="H175" s="1"/>
      <c r="I175" s="1"/>
      <c r="J175" s="1"/>
      <c r="K175" s="1"/>
      <c r="L175" s="1"/>
      <c r="M175" s="1"/>
      <c r="N175" s="1"/>
      <c r="O175" s="1"/>
      <c r="P175" s="27">
        <f t="shared" si="10"/>
        <v>7.3</v>
      </c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7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7"/>
      <c r="AQ175" s="1">
        <v>1</v>
      </c>
      <c r="AR175" s="1"/>
      <c r="AS175" s="2"/>
    </row>
    <row r="176" spans="1:45" ht="12.75">
      <c r="A176" s="18">
        <v>75</v>
      </c>
      <c r="B176" s="13" t="s">
        <v>40</v>
      </c>
      <c r="C176" s="16">
        <v>15</v>
      </c>
      <c r="D176" s="1">
        <v>17</v>
      </c>
      <c r="E176" s="1"/>
      <c r="F176" s="1"/>
      <c r="G176" s="1"/>
      <c r="H176" s="1">
        <v>35</v>
      </c>
      <c r="I176" s="1"/>
      <c r="J176" s="1"/>
      <c r="K176" s="1"/>
      <c r="L176" s="1"/>
      <c r="M176" s="1"/>
      <c r="N176" s="1"/>
      <c r="O176" s="1"/>
      <c r="P176" s="27">
        <f t="shared" si="10"/>
        <v>52</v>
      </c>
      <c r="Q176" s="22"/>
      <c r="R176" s="22"/>
      <c r="S176" s="22"/>
      <c r="T176" s="22"/>
      <c r="U176" s="22">
        <v>3</v>
      </c>
      <c r="V176" s="22"/>
      <c r="W176" s="22"/>
      <c r="X176" s="22"/>
      <c r="Y176" s="22"/>
      <c r="Z176" s="22"/>
      <c r="AA176" s="22"/>
      <c r="AB176" s="22"/>
      <c r="AC176" s="27">
        <f t="shared" si="12"/>
        <v>3</v>
      </c>
      <c r="AD176" s="22">
        <v>0.9</v>
      </c>
      <c r="AE176" s="22"/>
      <c r="AF176" s="22"/>
      <c r="AG176" s="22"/>
      <c r="AH176" s="22"/>
      <c r="AI176" s="22">
        <v>22</v>
      </c>
      <c r="AJ176" s="22">
        <v>5.5</v>
      </c>
      <c r="AK176" s="22">
        <v>1</v>
      </c>
      <c r="AL176" s="22"/>
      <c r="AM176" s="22"/>
      <c r="AN176" s="22"/>
      <c r="AO176" s="22"/>
      <c r="AP176" s="27">
        <f t="shared" si="11"/>
        <v>29.4</v>
      </c>
      <c r="AQ176" s="1">
        <v>1</v>
      </c>
      <c r="AR176" s="1">
        <v>2</v>
      </c>
      <c r="AS176" s="2"/>
    </row>
    <row r="177" spans="1:45" ht="12.75">
      <c r="A177" s="18">
        <v>76</v>
      </c>
      <c r="B177" s="13" t="s">
        <v>40</v>
      </c>
      <c r="C177" s="16">
        <v>16</v>
      </c>
      <c r="D177" s="1">
        <v>5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7">
        <f t="shared" si="10"/>
        <v>5</v>
      </c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7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7"/>
      <c r="AQ177" s="1">
        <v>2</v>
      </c>
      <c r="AR177" s="1"/>
      <c r="AS177" s="2"/>
    </row>
    <row r="178" spans="1:45" ht="12.75">
      <c r="A178" s="18">
        <v>77</v>
      </c>
      <c r="B178" s="13" t="s">
        <v>40</v>
      </c>
      <c r="C178" s="16">
        <v>17</v>
      </c>
      <c r="D178" s="1"/>
      <c r="E178" s="1">
        <v>10</v>
      </c>
      <c r="F178" s="1"/>
      <c r="G178" s="1"/>
      <c r="H178" s="1"/>
      <c r="I178" s="1"/>
      <c r="J178" s="1"/>
      <c r="K178" s="1">
        <v>31.5</v>
      </c>
      <c r="L178" s="1"/>
      <c r="M178" s="1"/>
      <c r="N178" s="1"/>
      <c r="O178" s="1"/>
      <c r="P178" s="27">
        <f t="shared" si="10"/>
        <v>41.5</v>
      </c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7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7"/>
      <c r="AQ178" s="1">
        <v>14</v>
      </c>
      <c r="AR178" s="1"/>
      <c r="AS178" s="2"/>
    </row>
    <row r="179" spans="1:45" ht="12.75">
      <c r="A179" s="18">
        <v>78</v>
      </c>
      <c r="B179" s="13" t="s">
        <v>40</v>
      </c>
      <c r="C179" s="16">
        <v>19</v>
      </c>
      <c r="D179" s="1">
        <v>1</v>
      </c>
      <c r="E179" s="1">
        <v>5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7">
        <f t="shared" si="10"/>
        <v>6</v>
      </c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7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7"/>
      <c r="AQ179" s="1">
        <v>2</v>
      </c>
      <c r="AR179" s="1"/>
      <c r="AS179" s="2"/>
    </row>
    <row r="180" spans="1:45" ht="12.75">
      <c r="A180" s="18">
        <v>79</v>
      </c>
      <c r="B180" s="13" t="s">
        <v>40</v>
      </c>
      <c r="C180" s="16">
        <v>21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7"/>
      <c r="Q180" s="22"/>
      <c r="R180" s="22"/>
      <c r="S180" s="22"/>
      <c r="T180" s="22"/>
      <c r="U180" s="22"/>
      <c r="V180" s="22"/>
      <c r="W180" s="22"/>
      <c r="X180" s="22">
        <v>1</v>
      </c>
      <c r="Y180" s="22"/>
      <c r="Z180" s="22"/>
      <c r="AA180" s="22"/>
      <c r="AB180" s="22"/>
      <c r="AC180" s="27">
        <f t="shared" si="12"/>
        <v>1</v>
      </c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7"/>
      <c r="AQ180" s="1">
        <v>2</v>
      </c>
      <c r="AR180" s="1"/>
      <c r="AS180" s="2"/>
    </row>
    <row r="181" spans="1:45" ht="12.75">
      <c r="A181" s="18">
        <v>80</v>
      </c>
      <c r="B181" s="13" t="s">
        <v>49</v>
      </c>
      <c r="C181" s="16">
        <v>1</v>
      </c>
      <c r="D181" s="1"/>
      <c r="E181" s="1"/>
      <c r="F181" s="1"/>
      <c r="G181" s="1"/>
      <c r="H181" s="1"/>
      <c r="I181" s="1"/>
      <c r="J181" s="1"/>
      <c r="K181" s="1">
        <v>22</v>
      </c>
      <c r="L181" s="1"/>
      <c r="M181" s="1"/>
      <c r="N181" s="1"/>
      <c r="O181" s="1"/>
      <c r="P181" s="27">
        <f t="shared" si="10"/>
        <v>22</v>
      </c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7"/>
      <c r="AD181" s="22">
        <v>4</v>
      </c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7">
        <f t="shared" si="11"/>
        <v>4</v>
      </c>
      <c r="AQ181" s="1">
        <v>10</v>
      </c>
      <c r="AR181" s="1">
        <v>2</v>
      </c>
      <c r="AS181" s="2"/>
    </row>
    <row r="182" spans="1:45" ht="12.75">
      <c r="A182" s="18">
        <v>81</v>
      </c>
      <c r="B182" s="13" t="s">
        <v>49</v>
      </c>
      <c r="C182" s="16">
        <v>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7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7"/>
      <c r="AD182" s="22"/>
      <c r="AE182" s="22"/>
      <c r="AF182" s="22"/>
      <c r="AG182" s="22"/>
      <c r="AH182" s="22"/>
      <c r="AI182" s="22">
        <v>4</v>
      </c>
      <c r="AJ182" s="22">
        <v>21</v>
      </c>
      <c r="AK182" s="22">
        <v>16</v>
      </c>
      <c r="AL182" s="22"/>
      <c r="AM182" s="22"/>
      <c r="AN182" s="22"/>
      <c r="AO182" s="22"/>
      <c r="AP182" s="27">
        <f t="shared" si="11"/>
        <v>41</v>
      </c>
      <c r="AQ182" s="1"/>
      <c r="AR182" s="1"/>
      <c r="AS182" s="2"/>
    </row>
    <row r="183" spans="1:45" ht="12.75">
      <c r="A183" s="18">
        <v>82</v>
      </c>
      <c r="B183" s="13" t="s">
        <v>49</v>
      </c>
      <c r="C183" s="16" t="s">
        <v>47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7"/>
      <c r="Q183" s="22">
        <v>1</v>
      </c>
      <c r="R183" s="22"/>
      <c r="S183" s="22"/>
      <c r="T183" s="22">
        <v>1.3</v>
      </c>
      <c r="U183" s="22"/>
      <c r="V183" s="22"/>
      <c r="W183" s="22"/>
      <c r="X183" s="22"/>
      <c r="Y183" s="22"/>
      <c r="Z183" s="22"/>
      <c r="AA183" s="22"/>
      <c r="AB183" s="22"/>
      <c r="AC183" s="27">
        <f t="shared" si="12"/>
        <v>2.3</v>
      </c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7"/>
      <c r="AQ183" s="1"/>
      <c r="AR183" s="1">
        <v>1</v>
      </c>
      <c r="AS183" s="2"/>
    </row>
    <row r="184" spans="1:45" ht="12.75">
      <c r="A184" s="18">
        <v>83</v>
      </c>
      <c r="B184" s="13" t="s">
        <v>49</v>
      </c>
      <c r="C184" s="16">
        <v>4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7"/>
      <c r="Q184" s="22"/>
      <c r="R184" s="22"/>
      <c r="S184" s="22"/>
      <c r="T184" s="22"/>
      <c r="U184" s="22"/>
      <c r="V184" s="22"/>
      <c r="W184" s="22">
        <v>5</v>
      </c>
      <c r="X184" s="22"/>
      <c r="Y184" s="22"/>
      <c r="Z184" s="22"/>
      <c r="AA184" s="22"/>
      <c r="AB184" s="22"/>
      <c r="AC184" s="27">
        <f t="shared" si="12"/>
        <v>5</v>
      </c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7"/>
      <c r="AQ184" s="1">
        <v>1</v>
      </c>
      <c r="AR184" s="1"/>
      <c r="AS184" s="2"/>
    </row>
    <row r="185" spans="1:45" ht="12.75">
      <c r="A185" s="18">
        <v>84</v>
      </c>
      <c r="B185" s="13" t="s">
        <v>49</v>
      </c>
      <c r="C185" s="16">
        <v>5</v>
      </c>
      <c r="D185" s="1"/>
      <c r="E185" s="1">
        <v>1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7">
        <f t="shared" si="10"/>
        <v>1</v>
      </c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7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7"/>
      <c r="AQ185" s="1"/>
      <c r="AR185" s="1"/>
      <c r="AS185" s="2"/>
    </row>
    <row r="186" spans="1:45" ht="12.75">
      <c r="A186" s="18">
        <v>85</v>
      </c>
      <c r="B186" s="13" t="s">
        <v>49</v>
      </c>
      <c r="C186" s="16">
        <v>7</v>
      </c>
      <c r="D186" s="1"/>
      <c r="E186" s="1">
        <v>3</v>
      </c>
      <c r="F186" s="1"/>
      <c r="G186" s="1"/>
      <c r="H186" s="1"/>
      <c r="I186" s="1"/>
      <c r="J186" s="1"/>
      <c r="K186" s="1">
        <v>27</v>
      </c>
      <c r="L186" s="1"/>
      <c r="M186" s="1"/>
      <c r="N186" s="1"/>
      <c r="O186" s="1"/>
      <c r="P186" s="27">
        <f t="shared" si="10"/>
        <v>30</v>
      </c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7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7"/>
      <c r="AQ186" s="1">
        <v>5</v>
      </c>
      <c r="AR186" s="1"/>
      <c r="AS186" s="2"/>
    </row>
    <row r="187" spans="1:45" ht="12.75">
      <c r="A187" s="18">
        <v>86</v>
      </c>
      <c r="B187" s="13" t="s">
        <v>49</v>
      </c>
      <c r="C187" s="16">
        <v>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7"/>
      <c r="Q187" s="22"/>
      <c r="R187" s="22"/>
      <c r="S187" s="22"/>
      <c r="T187" s="22"/>
      <c r="U187" s="22">
        <v>9.1</v>
      </c>
      <c r="V187" s="22"/>
      <c r="W187" s="22"/>
      <c r="X187" s="22">
        <v>1</v>
      </c>
      <c r="Y187" s="22"/>
      <c r="Z187" s="22"/>
      <c r="AA187" s="22"/>
      <c r="AB187" s="22"/>
      <c r="AC187" s="27">
        <f t="shared" si="12"/>
        <v>10.1</v>
      </c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7"/>
      <c r="AQ187" s="1">
        <v>1</v>
      </c>
      <c r="AR187" s="1"/>
      <c r="AS187" s="2"/>
    </row>
    <row r="188" spans="1:45" ht="12.75">
      <c r="A188" s="18">
        <v>87</v>
      </c>
      <c r="B188" s="13" t="s">
        <v>49</v>
      </c>
      <c r="C188" s="16">
        <v>9</v>
      </c>
      <c r="D188" s="1"/>
      <c r="E188" s="1">
        <v>5</v>
      </c>
      <c r="F188" s="1">
        <v>1</v>
      </c>
      <c r="G188" s="1"/>
      <c r="H188" s="1"/>
      <c r="I188" s="1"/>
      <c r="J188" s="1"/>
      <c r="K188" s="1"/>
      <c r="L188" s="1"/>
      <c r="M188" s="1"/>
      <c r="N188" s="1"/>
      <c r="O188" s="1"/>
      <c r="P188" s="27">
        <f t="shared" si="10"/>
        <v>6</v>
      </c>
      <c r="Q188" s="22">
        <v>1</v>
      </c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7">
        <f t="shared" si="12"/>
        <v>1</v>
      </c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7"/>
      <c r="AQ188" s="1">
        <v>4</v>
      </c>
      <c r="AR188" s="1">
        <v>1</v>
      </c>
      <c r="AS188" s="2"/>
    </row>
    <row r="189" spans="1:45" ht="12.75">
      <c r="A189" s="18">
        <v>88</v>
      </c>
      <c r="B189" s="13" t="s">
        <v>49</v>
      </c>
      <c r="C189" s="16" t="s">
        <v>50</v>
      </c>
      <c r="D189" s="1"/>
      <c r="E189" s="1">
        <v>2.5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7">
        <f t="shared" si="10"/>
        <v>2.5</v>
      </c>
      <c r="Q189" s="22"/>
      <c r="R189" s="22"/>
      <c r="S189" s="22">
        <v>4</v>
      </c>
      <c r="T189" s="22"/>
      <c r="U189" s="22"/>
      <c r="V189" s="22"/>
      <c r="W189" s="22"/>
      <c r="X189" s="22"/>
      <c r="Y189" s="22"/>
      <c r="Z189" s="22"/>
      <c r="AA189" s="22"/>
      <c r="AB189" s="22"/>
      <c r="AC189" s="27">
        <f t="shared" si="12"/>
        <v>4</v>
      </c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7"/>
      <c r="AQ189" s="1"/>
      <c r="AR189" s="1"/>
      <c r="AS189" s="2"/>
    </row>
    <row r="190" spans="1:45" ht="12.75">
      <c r="A190" s="18">
        <v>89</v>
      </c>
      <c r="B190" s="13" t="s">
        <v>34</v>
      </c>
      <c r="C190" s="16">
        <v>3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7"/>
      <c r="Q190" s="22"/>
      <c r="R190" s="22"/>
      <c r="S190" s="22"/>
      <c r="T190" s="22"/>
      <c r="U190" s="22">
        <v>39</v>
      </c>
      <c r="V190" s="22"/>
      <c r="W190" s="22"/>
      <c r="X190" s="22"/>
      <c r="Y190" s="22"/>
      <c r="Z190" s="22"/>
      <c r="AA190" s="22"/>
      <c r="AB190" s="22"/>
      <c r="AC190" s="27">
        <f t="shared" si="12"/>
        <v>39</v>
      </c>
      <c r="AD190" s="22">
        <v>1</v>
      </c>
      <c r="AE190" s="22"/>
      <c r="AF190" s="22"/>
      <c r="AG190" s="22"/>
      <c r="AH190" s="23">
        <f>44+19</f>
        <v>63</v>
      </c>
      <c r="AI190" s="22"/>
      <c r="AJ190" s="22"/>
      <c r="AK190" s="22"/>
      <c r="AL190" s="22"/>
      <c r="AM190" s="22"/>
      <c r="AN190" s="22"/>
      <c r="AO190" s="22"/>
      <c r="AP190" s="27">
        <f t="shared" si="11"/>
        <v>64</v>
      </c>
      <c r="AQ190" s="1">
        <v>4</v>
      </c>
      <c r="AR190" s="1">
        <v>1</v>
      </c>
      <c r="AS190" s="2"/>
    </row>
    <row r="191" spans="1:45" ht="12.75">
      <c r="A191" s="18">
        <v>90</v>
      </c>
      <c r="B191" s="13" t="s">
        <v>34</v>
      </c>
      <c r="C191" s="16" t="s">
        <v>45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7"/>
      <c r="Q191" s="22"/>
      <c r="R191" s="22">
        <v>4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7">
        <f t="shared" si="12"/>
        <v>4</v>
      </c>
      <c r="AD191" s="22"/>
      <c r="AE191" s="22"/>
      <c r="AF191" s="22"/>
      <c r="AG191" s="22"/>
      <c r="AH191" s="22"/>
      <c r="AI191" s="22"/>
      <c r="AJ191" s="22">
        <v>29</v>
      </c>
      <c r="AK191" s="22"/>
      <c r="AL191" s="22"/>
      <c r="AM191" s="22"/>
      <c r="AN191" s="22"/>
      <c r="AO191" s="22"/>
      <c r="AP191" s="27">
        <f t="shared" si="11"/>
        <v>29</v>
      </c>
      <c r="AQ191" s="1">
        <v>3</v>
      </c>
      <c r="AR191" s="1"/>
      <c r="AS191" s="2"/>
    </row>
    <row r="192" spans="1:45" ht="12.75">
      <c r="A192" s="18">
        <v>91</v>
      </c>
      <c r="B192" s="13" t="s">
        <v>34</v>
      </c>
      <c r="C192" s="16">
        <v>7</v>
      </c>
      <c r="D192" s="1"/>
      <c r="E192" s="1"/>
      <c r="F192" s="1">
        <v>5</v>
      </c>
      <c r="G192" s="1"/>
      <c r="H192" s="1"/>
      <c r="I192" s="1"/>
      <c r="J192" s="1"/>
      <c r="K192" s="1"/>
      <c r="L192" s="1"/>
      <c r="M192" s="1"/>
      <c r="N192" s="1"/>
      <c r="O192" s="1"/>
      <c r="P192" s="27">
        <f t="shared" si="10"/>
        <v>5</v>
      </c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7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7"/>
      <c r="AQ192" s="1"/>
      <c r="AR192" s="1">
        <v>1</v>
      </c>
      <c r="AS192" s="2" t="s">
        <v>95</v>
      </c>
    </row>
    <row r="193" spans="1:45" ht="12.75">
      <c r="A193" s="18">
        <v>92</v>
      </c>
      <c r="B193" s="13" t="s">
        <v>34</v>
      </c>
      <c r="C193" s="17" t="s">
        <v>65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7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7"/>
      <c r="AD193" s="22"/>
      <c r="AE193" s="22">
        <v>2.4</v>
      </c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7">
        <f t="shared" si="11"/>
        <v>2.4</v>
      </c>
      <c r="AQ193" s="1">
        <v>1</v>
      </c>
      <c r="AR193" s="1"/>
      <c r="AS193" s="2"/>
    </row>
    <row r="194" spans="1:45" ht="12.75">
      <c r="A194" s="18">
        <v>93</v>
      </c>
      <c r="B194" s="13" t="s">
        <v>34</v>
      </c>
      <c r="C194" s="16">
        <v>12</v>
      </c>
      <c r="D194" s="1">
        <v>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7">
        <f t="shared" si="10"/>
        <v>2</v>
      </c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7"/>
      <c r="AD194" s="22"/>
      <c r="AE194" s="22"/>
      <c r="AF194" s="22"/>
      <c r="AG194" s="22"/>
      <c r="AH194" s="22">
        <v>11.6</v>
      </c>
      <c r="AI194" s="22">
        <v>14</v>
      </c>
      <c r="AJ194" s="22"/>
      <c r="AK194" s="22"/>
      <c r="AL194" s="22"/>
      <c r="AM194" s="22"/>
      <c r="AN194" s="22"/>
      <c r="AO194" s="22"/>
      <c r="AP194" s="27">
        <f t="shared" si="11"/>
        <v>25.6</v>
      </c>
      <c r="AQ194" s="1">
        <v>1</v>
      </c>
      <c r="AR194" s="1"/>
      <c r="AS194" s="2"/>
    </row>
    <row r="195" spans="1:45" ht="12.75">
      <c r="A195" s="18">
        <v>94</v>
      </c>
      <c r="B195" s="13" t="s">
        <v>34</v>
      </c>
      <c r="C195" s="16">
        <v>30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7"/>
      <c r="Q195" s="22"/>
      <c r="R195" s="22"/>
      <c r="S195" s="22"/>
      <c r="T195" s="22"/>
      <c r="U195" s="22">
        <v>1.5</v>
      </c>
      <c r="V195" s="22"/>
      <c r="W195" s="22"/>
      <c r="X195" s="22"/>
      <c r="Y195" s="22"/>
      <c r="Z195" s="22"/>
      <c r="AA195" s="22"/>
      <c r="AB195" s="22"/>
      <c r="AC195" s="27">
        <f t="shared" si="12"/>
        <v>1.5</v>
      </c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7"/>
      <c r="AQ195" s="1"/>
      <c r="AR195" s="1"/>
      <c r="AS195" s="2"/>
    </row>
    <row r="196" spans="1:45" ht="12.75">
      <c r="A196" s="18">
        <v>95</v>
      </c>
      <c r="B196" s="13" t="s">
        <v>34</v>
      </c>
      <c r="C196" s="16">
        <v>43</v>
      </c>
      <c r="D196" s="1"/>
      <c r="E196" s="1"/>
      <c r="F196" s="1"/>
      <c r="G196" s="1">
        <v>1</v>
      </c>
      <c r="H196" s="1"/>
      <c r="I196" s="1"/>
      <c r="J196" s="1"/>
      <c r="K196" s="1"/>
      <c r="L196" s="1"/>
      <c r="M196" s="1"/>
      <c r="N196" s="1"/>
      <c r="O196" s="1"/>
      <c r="P196" s="27">
        <f t="shared" si="10"/>
        <v>1</v>
      </c>
      <c r="Q196" s="22"/>
      <c r="R196" s="22">
        <v>0.5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7">
        <f t="shared" si="12"/>
        <v>0.5</v>
      </c>
      <c r="AD196" s="22"/>
      <c r="AE196" s="22"/>
      <c r="AF196" s="22"/>
      <c r="AG196" s="22"/>
      <c r="AH196" s="22"/>
      <c r="AI196" s="22"/>
      <c r="AJ196" s="22">
        <v>5</v>
      </c>
      <c r="AK196" s="22"/>
      <c r="AL196" s="22"/>
      <c r="AM196" s="22"/>
      <c r="AN196" s="22"/>
      <c r="AO196" s="22"/>
      <c r="AP196" s="27">
        <f t="shared" si="11"/>
        <v>5</v>
      </c>
      <c r="AQ196" s="1"/>
      <c r="AR196" s="1"/>
      <c r="AS196" s="2"/>
    </row>
    <row r="197" spans="1:45" ht="12.75">
      <c r="A197" s="18">
        <v>96</v>
      </c>
      <c r="B197" s="13" t="s">
        <v>34</v>
      </c>
      <c r="C197" s="16">
        <v>45</v>
      </c>
      <c r="D197" s="1"/>
      <c r="E197" s="1"/>
      <c r="F197" s="1"/>
      <c r="G197" s="1"/>
      <c r="H197" s="1"/>
      <c r="I197" s="1"/>
      <c r="J197" s="1">
        <v>10.5</v>
      </c>
      <c r="K197" s="1"/>
      <c r="L197" s="1"/>
      <c r="M197" s="1"/>
      <c r="N197" s="1"/>
      <c r="O197" s="1"/>
      <c r="P197" s="27">
        <f t="shared" si="10"/>
        <v>10.5</v>
      </c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7"/>
      <c r="AD197" s="22"/>
      <c r="AE197" s="22"/>
      <c r="AF197" s="22"/>
      <c r="AG197" s="22"/>
      <c r="AH197" s="22"/>
      <c r="AI197" s="22">
        <v>10</v>
      </c>
      <c r="AJ197" s="22"/>
      <c r="AK197" s="22">
        <v>18.7</v>
      </c>
      <c r="AL197" s="22"/>
      <c r="AM197" s="22"/>
      <c r="AN197" s="22"/>
      <c r="AO197" s="22"/>
      <c r="AP197" s="27">
        <f t="shared" si="11"/>
        <v>28.7</v>
      </c>
      <c r="AQ197" s="1">
        <v>5</v>
      </c>
      <c r="AR197" s="1"/>
      <c r="AS197" s="2"/>
    </row>
    <row r="198" spans="1:45" ht="12.75">
      <c r="A198" s="18">
        <v>97</v>
      </c>
      <c r="B198" s="13" t="s">
        <v>60</v>
      </c>
      <c r="C198" s="16">
        <v>3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7"/>
      <c r="Q198" s="22"/>
      <c r="R198" s="22"/>
      <c r="S198" s="22">
        <v>3</v>
      </c>
      <c r="T198" s="22"/>
      <c r="U198" s="22"/>
      <c r="V198" s="22"/>
      <c r="W198" s="22"/>
      <c r="X198" s="22"/>
      <c r="Y198" s="22"/>
      <c r="Z198" s="22"/>
      <c r="AA198" s="22"/>
      <c r="AB198" s="22"/>
      <c r="AC198" s="27">
        <f aca="true" t="shared" si="13" ref="AC198:AC245">Q198+R198+S198+T198+U198+V198+W198+X198+Y198+Z198+AA198+AB198</f>
        <v>3</v>
      </c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7"/>
      <c r="AQ198" s="1">
        <v>1</v>
      </c>
      <c r="AR198" s="1"/>
      <c r="AS198" s="2"/>
    </row>
    <row r="199" spans="1:45" ht="12.75">
      <c r="A199" s="18">
        <v>98</v>
      </c>
      <c r="B199" s="13" t="s">
        <v>55</v>
      </c>
      <c r="C199" s="16">
        <v>1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7"/>
      <c r="Q199" s="22">
        <v>2.6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7">
        <f t="shared" si="13"/>
        <v>2.6</v>
      </c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7"/>
      <c r="AQ199" s="1"/>
      <c r="AR199" s="1"/>
      <c r="AS199" s="2"/>
    </row>
    <row r="200" spans="1:45" ht="12.75">
      <c r="A200" s="18">
        <v>99</v>
      </c>
      <c r="B200" s="13" t="s">
        <v>55</v>
      </c>
      <c r="C200" s="16">
        <v>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7"/>
      <c r="Q200" s="22"/>
      <c r="R200" s="22"/>
      <c r="S200" s="22"/>
      <c r="T200" s="22">
        <v>5.5</v>
      </c>
      <c r="U200" s="22"/>
      <c r="V200" s="22"/>
      <c r="W200" s="22">
        <v>3</v>
      </c>
      <c r="X200" s="22"/>
      <c r="Y200" s="22"/>
      <c r="Z200" s="22"/>
      <c r="AA200" s="22"/>
      <c r="AB200" s="22"/>
      <c r="AC200" s="27">
        <f t="shared" si="13"/>
        <v>8.5</v>
      </c>
      <c r="AD200" s="22"/>
      <c r="AE200" s="22"/>
      <c r="AF200" s="22"/>
      <c r="AG200" s="22">
        <v>4.2</v>
      </c>
      <c r="AH200" s="22">
        <v>0.4</v>
      </c>
      <c r="AI200" s="22"/>
      <c r="AJ200" s="22"/>
      <c r="AK200" s="22"/>
      <c r="AL200" s="22"/>
      <c r="AM200" s="22"/>
      <c r="AN200" s="22"/>
      <c r="AO200" s="22"/>
      <c r="AP200" s="27">
        <f aca="true" t="shared" si="14" ref="AP200:AP245">AD200+AE200+AF200+AG200+AH200+AI200+AJ200+AK200+AL200+AM200+AN200+AO200</f>
        <v>4.6000000000000005</v>
      </c>
      <c r="AQ200" s="1">
        <v>2</v>
      </c>
      <c r="AR200" s="1"/>
      <c r="AS200" s="2"/>
    </row>
    <row r="201" spans="1:45" ht="12.75">
      <c r="A201" s="18">
        <v>100</v>
      </c>
      <c r="B201" s="13" t="s">
        <v>55</v>
      </c>
      <c r="C201" s="16">
        <v>3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7"/>
      <c r="Q201" s="22"/>
      <c r="R201" s="22"/>
      <c r="S201" s="22"/>
      <c r="T201" s="22">
        <v>4.5</v>
      </c>
      <c r="U201" s="22"/>
      <c r="V201" s="22"/>
      <c r="W201" s="22">
        <v>1.5</v>
      </c>
      <c r="X201" s="22"/>
      <c r="Y201" s="22"/>
      <c r="Z201" s="22"/>
      <c r="AA201" s="22"/>
      <c r="AB201" s="22"/>
      <c r="AC201" s="27">
        <f t="shared" si="13"/>
        <v>6</v>
      </c>
      <c r="AD201" s="22"/>
      <c r="AE201" s="22">
        <v>5</v>
      </c>
      <c r="AF201" s="22"/>
      <c r="AG201" s="22"/>
      <c r="AH201" s="22"/>
      <c r="AI201" s="22">
        <v>40</v>
      </c>
      <c r="AJ201" s="22"/>
      <c r="AK201" s="22"/>
      <c r="AL201" s="22"/>
      <c r="AM201" s="22"/>
      <c r="AN201" s="22"/>
      <c r="AO201" s="22"/>
      <c r="AP201" s="27">
        <f t="shared" si="14"/>
        <v>45</v>
      </c>
      <c r="AQ201" s="1">
        <v>1</v>
      </c>
      <c r="AR201" s="1">
        <v>1</v>
      </c>
      <c r="AS201" s="2"/>
    </row>
    <row r="202" spans="1:45" ht="12.75">
      <c r="A202" s="18">
        <v>101</v>
      </c>
      <c r="B202" s="13" t="s">
        <v>55</v>
      </c>
      <c r="C202" s="16" t="s">
        <v>41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7"/>
      <c r="Q202" s="22">
        <v>5.8</v>
      </c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7">
        <f t="shared" si="13"/>
        <v>5.8</v>
      </c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7"/>
      <c r="AQ202" s="1"/>
      <c r="AR202" s="1"/>
      <c r="AS202" s="2"/>
    </row>
    <row r="203" spans="1:45" ht="12.75">
      <c r="A203" s="18">
        <v>102</v>
      </c>
      <c r="B203" s="13" t="s">
        <v>55</v>
      </c>
      <c r="C203" s="16">
        <v>4</v>
      </c>
      <c r="D203" s="1">
        <v>0.5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7">
        <f aca="true" t="shared" si="15" ref="P203:P245">D203+E203+F203+G203+H203+I203+J203+K203+L203+M203+N203+O203</f>
        <v>0.5</v>
      </c>
      <c r="Q203" s="22"/>
      <c r="R203" s="22"/>
      <c r="S203" s="22"/>
      <c r="T203" s="22">
        <v>1.8</v>
      </c>
      <c r="U203" s="22"/>
      <c r="V203" s="22"/>
      <c r="W203" s="22">
        <v>4</v>
      </c>
      <c r="X203" s="22"/>
      <c r="Y203" s="22"/>
      <c r="Z203" s="22"/>
      <c r="AA203" s="22"/>
      <c r="AB203" s="22"/>
      <c r="AC203" s="27">
        <f t="shared" si="13"/>
        <v>5.8</v>
      </c>
      <c r="AD203" s="22"/>
      <c r="AE203" s="22">
        <v>19.3</v>
      </c>
      <c r="AF203" s="22">
        <v>0.6</v>
      </c>
      <c r="AG203" s="22"/>
      <c r="AH203" s="22"/>
      <c r="AI203" s="22"/>
      <c r="AJ203" s="22"/>
      <c r="AK203" s="22"/>
      <c r="AL203" s="22"/>
      <c r="AM203" s="22"/>
      <c r="AN203" s="22"/>
      <c r="AO203" s="22"/>
      <c r="AP203" s="27">
        <f t="shared" si="14"/>
        <v>19.900000000000002</v>
      </c>
      <c r="AQ203" s="1">
        <v>1</v>
      </c>
      <c r="AR203" s="1"/>
      <c r="AS203" s="2"/>
    </row>
    <row r="204" spans="1:45" ht="12.75">
      <c r="A204" s="18">
        <v>103</v>
      </c>
      <c r="B204" s="13" t="s">
        <v>55</v>
      </c>
      <c r="C204" s="16">
        <v>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7"/>
      <c r="Q204" s="22">
        <v>0.6</v>
      </c>
      <c r="R204" s="22"/>
      <c r="S204" s="22">
        <v>13.5</v>
      </c>
      <c r="T204" s="22"/>
      <c r="U204" s="22"/>
      <c r="V204" s="22"/>
      <c r="W204" s="22"/>
      <c r="X204" s="22">
        <v>4.7</v>
      </c>
      <c r="Y204" s="22"/>
      <c r="Z204" s="22"/>
      <c r="AA204" s="22"/>
      <c r="AB204" s="22"/>
      <c r="AC204" s="27">
        <f t="shared" si="13"/>
        <v>18.8</v>
      </c>
      <c r="AD204" s="22"/>
      <c r="AE204" s="22"/>
      <c r="AF204" s="22"/>
      <c r="AG204" s="22"/>
      <c r="AH204" s="22"/>
      <c r="AI204" s="22"/>
      <c r="AJ204" s="22">
        <v>14</v>
      </c>
      <c r="AK204" s="22"/>
      <c r="AL204" s="22"/>
      <c r="AM204" s="22"/>
      <c r="AN204" s="22"/>
      <c r="AO204" s="22"/>
      <c r="AP204" s="27">
        <f t="shared" si="14"/>
        <v>14</v>
      </c>
      <c r="AQ204" s="1"/>
      <c r="AR204" s="1"/>
      <c r="AS204" s="2"/>
    </row>
    <row r="205" spans="1:45" ht="12.75">
      <c r="A205" s="18">
        <v>104</v>
      </c>
      <c r="B205" s="13" t="s">
        <v>55</v>
      </c>
      <c r="C205" s="16">
        <v>7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7"/>
      <c r="Q205" s="22">
        <v>3</v>
      </c>
      <c r="R205" s="22"/>
      <c r="S205" s="22">
        <v>7.34</v>
      </c>
      <c r="T205" s="22">
        <v>2</v>
      </c>
      <c r="U205" s="22"/>
      <c r="V205" s="22">
        <v>10.5</v>
      </c>
      <c r="W205" s="22"/>
      <c r="X205" s="22"/>
      <c r="Y205" s="22"/>
      <c r="Z205" s="22"/>
      <c r="AA205" s="22"/>
      <c r="AB205" s="22"/>
      <c r="AC205" s="27">
        <f t="shared" si="13"/>
        <v>22.84</v>
      </c>
      <c r="AD205" s="22">
        <v>2</v>
      </c>
      <c r="AE205" s="22"/>
      <c r="AF205" s="22"/>
      <c r="AG205" s="22"/>
      <c r="AH205" s="22"/>
      <c r="AI205" s="22"/>
      <c r="AJ205" s="22"/>
      <c r="AK205" s="22">
        <v>2</v>
      </c>
      <c r="AL205" s="22"/>
      <c r="AM205" s="22"/>
      <c r="AN205" s="22"/>
      <c r="AO205" s="22"/>
      <c r="AP205" s="27">
        <f t="shared" si="14"/>
        <v>4</v>
      </c>
      <c r="AQ205" s="1"/>
      <c r="AR205" s="1"/>
      <c r="AS205" s="2"/>
    </row>
    <row r="206" spans="1:45" ht="12.75">
      <c r="A206" s="18">
        <v>105</v>
      </c>
      <c r="B206" s="13" t="s">
        <v>55</v>
      </c>
      <c r="C206" s="16">
        <v>14</v>
      </c>
      <c r="D206" s="1"/>
      <c r="E206" s="1"/>
      <c r="F206" s="1"/>
      <c r="G206" s="1"/>
      <c r="H206" s="1"/>
      <c r="I206" s="1">
        <v>14</v>
      </c>
      <c r="J206" s="1"/>
      <c r="K206" s="1"/>
      <c r="L206" s="1"/>
      <c r="M206" s="1"/>
      <c r="N206" s="1"/>
      <c r="O206" s="1"/>
      <c r="P206" s="27">
        <f t="shared" si="15"/>
        <v>14</v>
      </c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7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7"/>
      <c r="AQ206" s="1">
        <v>4</v>
      </c>
      <c r="AR206" s="1">
        <v>1</v>
      </c>
      <c r="AS206" s="2"/>
    </row>
    <row r="207" spans="1:45" ht="12.75">
      <c r="A207" s="18">
        <v>106</v>
      </c>
      <c r="B207" s="13" t="s">
        <v>55</v>
      </c>
      <c r="C207" s="16">
        <v>18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7"/>
      <c r="Q207" s="22">
        <v>1</v>
      </c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7">
        <f t="shared" si="13"/>
        <v>1</v>
      </c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7"/>
      <c r="AQ207" s="1"/>
      <c r="AR207" s="1"/>
      <c r="AS207" s="2"/>
    </row>
    <row r="208" spans="1:45" ht="12.75">
      <c r="A208" s="18">
        <v>107</v>
      </c>
      <c r="B208" s="13" t="s">
        <v>55</v>
      </c>
      <c r="C208" s="16" t="s">
        <v>56</v>
      </c>
      <c r="D208" s="1">
        <v>5.48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7">
        <f t="shared" si="15"/>
        <v>5.48</v>
      </c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7"/>
      <c r="AD208" s="22">
        <v>2</v>
      </c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7">
        <f t="shared" si="14"/>
        <v>2</v>
      </c>
      <c r="AQ208" s="1"/>
      <c r="AR208" s="1"/>
      <c r="AS208" s="2"/>
    </row>
    <row r="209" spans="1:45" ht="12.75">
      <c r="A209" s="18">
        <v>108</v>
      </c>
      <c r="B209" s="13" t="s">
        <v>55</v>
      </c>
      <c r="C209" s="16">
        <v>24</v>
      </c>
      <c r="D209" s="1">
        <v>0.5</v>
      </c>
      <c r="E209" s="1"/>
      <c r="F209" s="1"/>
      <c r="G209" s="1"/>
      <c r="H209" s="1"/>
      <c r="I209" s="1"/>
      <c r="J209" s="1"/>
      <c r="K209" s="1">
        <v>0.5</v>
      </c>
      <c r="L209" s="1"/>
      <c r="M209" s="1"/>
      <c r="N209" s="1"/>
      <c r="O209" s="1"/>
      <c r="P209" s="27">
        <f t="shared" si="15"/>
        <v>1</v>
      </c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7"/>
      <c r="AD209" s="22">
        <v>10.5</v>
      </c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7">
        <f t="shared" si="14"/>
        <v>10.5</v>
      </c>
      <c r="AQ209" s="1">
        <v>2</v>
      </c>
      <c r="AR209" s="1"/>
      <c r="AS209" s="2"/>
    </row>
    <row r="210" spans="1:45" ht="12.75">
      <c r="A210" s="18">
        <v>109</v>
      </c>
      <c r="B210" s="13" t="s">
        <v>55</v>
      </c>
      <c r="C210" s="16">
        <v>26</v>
      </c>
      <c r="D210" s="1"/>
      <c r="E210" s="1">
        <v>4.5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7">
        <f t="shared" si="15"/>
        <v>4.5</v>
      </c>
      <c r="Q210" s="22"/>
      <c r="R210" s="22"/>
      <c r="S210" s="22"/>
      <c r="T210" s="22"/>
      <c r="U210" s="22"/>
      <c r="V210" s="22"/>
      <c r="W210" s="22"/>
      <c r="X210" s="22">
        <v>1.8</v>
      </c>
      <c r="Y210" s="22"/>
      <c r="Z210" s="22"/>
      <c r="AA210" s="22"/>
      <c r="AB210" s="22"/>
      <c r="AC210" s="27">
        <f t="shared" si="13"/>
        <v>1.8</v>
      </c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7"/>
      <c r="AQ210" s="1">
        <v>4</v>
      </c>
      <c r="AR210" s="1"/>
      <c r="AS210" s="2"/>
    </row>
    <row r="211" spans="1:45" ht="12.75">
      <c r="A211" s="18">
        <v>110</v>
      </c>
      <c r="B211" s="13" t="s">
        <v>55</v>
      </c>
      <c r="C211" s="16">
        <v>28</v>
      </c>
      <c r="D211" s="1"/>
      <c r="E211" s="1">
        <v>3</v>
      </c>
      <c r="F211" s="1">
        <v>15.5</v>
      </c>
      <c r="G211" s="1"/>
      <c r="H211" s="1"/>
      <c r="I211" s="1"/>
      <c r="J211" s="1"/>
      <c r="K211" s="1"/>
      <c r="L211" s="1"/>
      <c r="M211" s="1"/>
      <c r="N211" s="1"/>
      <c r="O211" s="1"/>
      <c r="P211" s="27">
        <f t="shared" si="15"/>
        <v>18.5</v>
      </c>
      <c r="Q211" s="22"/>
      <c r="R211" s="22">
        <v>3.5</v>
      </c>
      <c r="S211" s="22">
        <v>3</v>
      </c>
      <c r="T211" s="22"/>
      <c r="U211" s="22"/>
      <c r="V211" s="22">
        <v>7.5</v>
      </c>
      <c r="W211" s="22"/>
      <c r="X211" s="22"/>
      <c r="Y211" s="22"/>
      <c r="Z211" s="22"/>
      <c r="AA211" s="22"/>
      <c r="AB211" s="22"/>
      <c r="AC211" s="27">
        <f t="shared" si="13"/>
        <v>14</v>
      </c>
      <c r="AD211" s="22"/>
      <c r="AE211" s="22"/>
      <c r="AF211" s="22"/>
      <c r="AG211" s="22"/>
      <c r="AH211" s="22"/>
      <c r="AI211" s="22"/>
      <c r="AJ211" s="22">
        <v>4</v>
      </c>
      <c r="AK211" s="22"/>
      <c r="AL211" s="22"/>
      <c r="AM211" s="22"/>
      <c r="AN211" s="22"/>
      <c r="AO211" s="22"/>
      <c r="AP211" s="27">
        <f t="shared" si="14"/>
        <v>4</v>
      </c>
      <c r="AQ211" s="1">
        <v>1</v>
      </c>
      <c r="AR211" s="1"/>
      <c r="AS211" s="2"/>
    </row>
    <row r="212" spans="1:45" ht="12.75">
      <c r="A212" s="18">
        <v>111</v>
      </c>
      <c r="B212" s="13" t="s">
        <v>43</v>
      </c>
      <c r="C212" s="16">
        <v>16</v>
      </c>
      <c r="D212" s="1">
        <v>9</v>
      </c>
      <c r="E212" s="1"/>
      <c r="F212" s="1">
        <v>1</v>
      </c>
      <c r="G212" s="1"/>
      <c r="H212" s="1"/>
      <c r="I212" s="1"/>
      <c r="J212" s="1"/>
      <c r="K212" s="1"/>
      <c r="L212" s="1"/>
      <c r="M212" s="1"/>
      <c r="N212" s="1"/>
      <c r="O212" s="1"/>
      <c r="P212" s="27">
        <f t="shared" si="15"/>
        <v>10</v>
      </c>
      <c r="Q212" s="22"/>
      <c r="R212" s="22">
        <v>3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7">
        <f t="shared" si="13"/>
        <v>3</v>
      </c>
      <c r="AD212" s="22">
        <v>5</v>
      </c>
      <c r="AE212" s="22">
        <v>5.5</v>
      </c>
      <c r="AF212" s="22">
        <v>1</v>
      </c>
      <c r="AG212" s="22"/>
      <c r="AH212" s="22"/>
      <c r="AI212" s="22"/>
      <c r="AJ212" s="22"/>
      <c r="AK212" s="22"/>
      <c r="AL212" s="22"/>
      <c r="AM212" s="22"/>
      <c r="AN212" s="22"/>
      <c r="AO212" s="22"/>
      <c r="AP212" s="27">
        <f t="shared" si="14"/>
        <v>11.5</v>
      </c>
      <c r="AQ212" s="1">
        <v>3</v>
      </c>
      <c r="AR212" s="1"/>
      <c r="AS212" s="2" t="s">
        <v>95</v>
      </c>
    </row>
    <row r="213" spans="1:45" ht="12.75">
      <c r="A213" s="18">
        <v>112</v>
      </c>
      <c r="B213" s="13" t="s">
        <v>37</v>
      </c>
      <c r="C213" s="16">
        <v>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7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7"/>
      <c r="AD213" s="22"/>
      <c r="AE213" s="22">
        <v>2</v>
      </c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7">
        <f t="shared" si="14"/>
        <v>2</v>
      </c>
      <c r="AQ213" s="1"/>
      <c r="AR213" s="1"/>
      <c r="AS213" s="2"/>
    </row>
    <row r="214" spans="1:45" ht="12.75">
      <c r="A214" s="18">
        <v>113</v>
      </c>
      <c r="B214" s="13" t="s">
        <v>37</v>
      </c>
      <c r="C214" s="16">
        <v>10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7"/>
      <c r="Q214" s="22"/>
      <c r="R214" s="22"/>
      <c r="S214" s="22"/>
      <c r="T214" s="22">
        <v>13.37</v>
      </c>
      <c r="U214" s="22"/>
      <c r="V214" s="22"/>
      <c r="W214" s="22"/>
      <c r="X214" s="22"/>
      <c r="Y214" s="22"/>
      <c r="Z214" s="22"/>
      <c r="AA214" s="22"/>
      <c r="AB214" s="22"/>
      <c r="AC214" s="27">
        <f t="shared" si="13"/>
        <v>13.37</v>
      </c>
      <c r="AD214" s="22"/>
      <c r="AE214" s="22"/>
      <c r="AF214" s="22"/>
      <c r="AG214" s="22">
        <v>4</v>
      </c>
      <c r="AH214" s="22"/>
      <c r="AI214" s="22"/>
      <c r="AJ214" s="22"/>
      <c r="AK214" s="22"/>
      <c r="AL214" s="22"/>
      <c r="AM214" s="22"/>
      <c r="AN214" s="22"/>
      <c r="AO214" s="22"/>
      <c r="AP214" s="27">
        <f t="shared" si="14"/>
        <v>4</v>
      </c>
      <c r="AQ214" s="1">
        <v>1</v>
      </c>
      <c r="AR214" s="1"/>
      <c r="AS214" s="2"/>
    </row>
    <row r="215" spans="1:45" ht="12.75">
      <c r="A215" s="18">
        <v>114</v>
      </c>
      <c r="B215" s="13" t="s">
        <v>58</v>
      </c>
      <c r="C215" s="16">
        <v>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7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7"/>
      <c r="AD215" s="22"/>
      <c r="AE215" s="22"/>
      <c r="AF215" s="22">
        <v>2</v>
      </c>
      <c r="AG215" s="22"/>
      <c r="AH215" s="22"/>
      <c r="AI215" s="22"/>
      <c r="AJ215" s="22">
        <v>0.2</v>
      </c>
      <c r="AK215" s="22"/>
      <c r="AL215" s="22"/>
      <c r="AM215" s="22"/>
      <c r="AN215" s="22"/>
      <c r="AO215" s="22"/>
      <c r="AP215" s="27">
        <f t="shared" si="14"/>
        <v>2.2</v>
      </c>
      <c r="AQ215" s="1"/>
      <c r="AR215" s="1"/>
      <c r="AS215" s="2"/>
    </row>
    <row r="216" spans="1:45" ht="12.75">
      <c r="A216" s="18">
        <v>115</v>
      </c>
      <c r="B216" s="13" t="s">
        <v>58</v>
      </c>
      <c r="C216" s="16" t="s">
        <v>30</v>
      </c>
      <c r="D216" s="1"/>
      <c r="E216" s="1">
        <v>7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7">
        <f t="shared" si="15"/>
        <v>7</v>
      </c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7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7"/>
      <c r="AQ216" s="1"/>
      <c r="AR216" s="1"/>
      <c r="AS216" s="2"/>
    </row>
    <row r="217" spans="1:45" ht="12.75">
      <c r="A217" s="18">
        <v>116</v>
      </c>
      <c r="B217" s="13" t="s">
        <v>58</v>
      </c>
      <c r="C217" s="16">
        <v>3</v>
      </c>
      <c r="D217" s="1"/>
      <c r="E217" s="1">
        <v>13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7">
        <f t="shared" si="15"/>
        <v>13</v>
      </c>
      <c r="Q217" s="22"/>
      <c r="R217" s="22"/>
      <c r="S217" s="22"/>
      <c r="T217" s="22"/>
      <c r="U217" s="22"/>
      <c r="V217" s="22">
        <v>1.5</v>
      </c>
      <c r="W217" s="22"/>
      <c r="X217" s="22"/>
      <c r="Y217" s="22"/>
      <c r="Z217" s="22"/>
      <c r="AA217" s="22"/>
      <c r="AB217" s="22"/>
      <c r="AC217" s="27">
        <f t="shared" si="13"/>
        <v>1.5</v>
      </c>
      <c r="AD217" s="22"/>
      <c r="AE217" s="22"/>
      <c r="AF217" s="22"/>
      <c r="AG217" s="22">
        <v>3</v>
      </c>
      <c r="AH217" s="22"/>
      <c r="AI217" s="22"/>
      <c r="AJ217" s="22"/>
      <c r="AK217" s="22"/>
      <c r="AL217" s="22"/>
      <c r="AM217" s="22"/>
      <c r="AN217" s="22"/>
      <c r="AO217" s="22"/>
      <c r="AP217" s="27">
        <f t="shared" si="14"/>
        <v>3</v>
      </c>
      <c r="AQ217" s="1">
        <v>1</v>
      </c>
      <c r="AR217" s="1"/>
      <c r="AS217" s="2"/>
    </row>
    <row r="218" spans="1:45" ht="12.75">
      <c r="A218" s="18">
        <v>117</v>
      </c>
      <c r="B218" s="13" t="s">
        <v>58</v>
      </c>
      <c r="C218" s="17" t="s">
        <v>70</v>
      </c>
      <c r="D218" s="1"/>
      <c r="E218" s="1"/>
      <c r="F218" s="1">
        <v>11</v>
      </c>
      <c r="G218" s="1"/>
      <c r="H218" s="1"/>
      <c r="I218" s="1"/>
      <c r="J218" s="1">
        <v>54.6</v>
      </c>
      <c r="K218" s="1"/>
      <c r="L218" s="1"/>
      <c r="M218" s="1"/>
      <c r="N218" s="1"/>
      <c r="O218" s="1"/>
      <c r="P218" s="27">
        <f t="shared" si="15"/>
        <v>65.6</v>
      </c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7"/>
      <c r="AD218" s="22"/>
      <c r="AE218" s="22"/>
      <c r="AF218" s="22"/>
      <c r="AG218" s="22"/>
      <c r="AH218" s="22">
        <v>0.2</v>
      </c>
      <c r="AI218" s="22"/>
      <c r="AJ218" s="22"/>
      <c r="AK218" s="22">
        <v>0.5</v>
      </c>
      <c r="AL218" s="22"/>
      <c r="AM218" s="22"/>
      <c r="AN218" s="22"/>
      <c r="AO218" s="22"/>
      <c r="AP218" s="27">
        <f t="shared" si="14"/>
        <v>0.7</v>
      </c>
      <c r="AQ218" s="1">
        <v>7</v>
      </c>
      <c r="AR218" s="1"/>
      <c r="AS218" s="2"/>
    </row>
    <row r="219" spans="1:45" ht="12.75">
      <c r="A219" s="18">
        <v>118</v>
      </c>
      <c r="B219" s="13" t="s">
        <v>58</v>
      </c>
      <c r="C219" s="17" t="s">
        <v>71</v>
      </c>
      <c r="D219" s="1"/>
      <c r="E219" s="1">
        <v>2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7">
        <f t="shared" si="15"/>
        <v>2</v>
      </c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7"/>
      <c r="AD219" s="22"/>
      <c r="AE219" s="22"/>
      <c r="AF219" s="22"/>
      <c r="AG219" s="22">
        <v>5</v>
      </c>
      <c r="AH219" s="22"/>
      <c r="AI219" s="22"/>
      <c r="AJ219" s="22"/>
      <c r="AK219" s="22"/>
      <c r="AL219" s="22"/>
      <c r="AM219" s="22"/>
      <c r="AN219" s="22"/>
      <c r="AO219" s="22"/>
      <c r="AP219" s="27">
        <f t="shared" si="14"/>
        <v>5</v>
      </c>
      <c r="AQ219" s="1"/>
      <c r="AR219" s="1"/>
      <c r="AS219" s="2"/>
    </row>
    <row r="220" spans="1:45" ht="12.75">
      <c r="A220" s="18">
        <v>119</v>
      </c>
      <c r="B220" s="13" t="s">
        <v>58</v>
      </c>
      <c r="C220" s="17" t="s">
        <v>72</v>
      </c>
      <c r="D220" s="1">
        <v>1.5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7">
        <f t="shared" si="15"/>
        <v>1.5</v>
      </c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7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7"/>
      <c r="AQ220" s="1"/>
      <c r="AR220" s="1">
        <v>1</v>
      </c>
      <c r="AS220" s="2"/>
    </row>
    <row r="221" spans="1:45" ht="12.75">
      <c r="A221" s="18">
        <v>120</v>
      </c>
      <c r="B221" s="13" t="s">
        <v>58</v>
      </c>
      <c r="C221" s="16">
        <v>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7"/>
      <c r="Q221" s="22"/>
      <c r="R221" s="22">
        <v>12</v>
      </c>
      <c r="S221" s="22"/>
      <c r="T221" s="22"/>
      <c r="U221" s="22">
        <v>3</v>
      </c>
      <c r="V221" s="22"/>
      <c r="W221" s="22"/>
      <c r="X221" s="22"/>
      <c r="Y221" s="22"/>
      <c r="Z221" s="22"/>
      <c r="AA221" s="22"/>
      <c r="AB221" s="22"/>
      <c r="AC221" s="27">
        <f t="shared" si="13"/>
        <v>15</v>
      </c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7"/>
      <c r="AQ221" s="1">
        <v>1</v>
      </c>
      <c r="AR221" s="1">
        <v>1</v>
      </c>
      <c r="AS221" s="2"/>
    </row>
    <row r="222" spans="1:45" ht="12.75">
      <c r="A222" s="18">
        <v>121</v>
      </c>
      <c r="B222" s="13" t="s">
        <v>58</v>
      </c>
      <c r="C222" s="16">
        <v>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7"/>
      <c r="Q222" s="22"/>
      <c r="R222" s="22"/>
      <c r="S222" s="22"/>
      <c r="T222" s="22">
        <v>16</v>
      </c>
      <c r="U222" s="22"/>
      <c r="V222" s="22">
        <v>1</v>
      </c>
      <c r="W222" s="22"/>
      <c r="X222" s="22"/>
      <c r="Y222" s="22"/>
      <c r="Z222" s="22"/>
      <c r="AA222" s="22"/>
      <c r="AB222" s="22"/>
      <c r="AC222" s="27">
        <f t="shared" si="13"/>
        <v>17</v>
      </c>
      <c r="AD222" s="22"/>
      <c r="AE222" s="22"/>
      <c r="AF222" s="22"/>
      <c r="AG222" s="22">
        <v>2</v>
      </c>
      <c r="AH222" s="22"/>
      <c r="AI222" s="22"/>
      <c r="AJ222" s="22"/>
      <c r="AK222" s="22"/>
      <c r="AL222" s="22"/>
      <c r="AM222" s="22"/>
      <c r="AN222" s="22"/>
      <c r="AO222" s="22"/>
      <c r="AP222" s="27">
        <f t="shared" si="14"/>
        <v>2</v>
      </c>
      <c r="AQ222" s="1">
        <v>1</v>
      </c>
      <c r="AR222" s="1">
        <v>1</v>
      </c>
      <c r="AS222" s="2"/>
    </row>
    <row r="223" spans="1:45" ht="12.75">
      <c r="A223" s="18">
        <v>122</v>
      </c>
      <c r="B223" s="13" t="s">
        <v>58</v>
      </c>
      <c r="C223" s="16">
        <v>10</v>
      </c>
      <c r="D223" s="1">
        <v>4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7">
        <f t="shared" si="15"/>
        <v>4</v>
      </c>
      <c r="Q223" s="22"/>
      <c r="R223" s="22"/>
      <c r="S223" s="22"/>
      <c r="T223" s="22"/>
      <c r="U223" s="22"/>
      <c r="V223" s="22"/>
      <c r="W223" s="22"/>
      <c r="X223" s="22">
        <v>4.5</v>
      </c>
      <c r="Y223" s="22"/>
      <c r="Z223" s="22"/>
      <c r="AA223" s="22"/>
      <c r="AB223" s="22"/>
      <c r="AC223" s="27">
        <f t="shared" si="13"/>
        <v>4.5</v>
      </c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7"/>
      <c r="AQ223" s="1">
        <v>2</v>
      </c>
      <c r="AR223" s="1"/>
      <c r="AS223" s="2"/>
    </row>
    <row r="224" spans="1:45" ht="12.75">
      <c r="A224" s="18">
        <v>123</v>
      </c>
      <c r="B224" s="13" t="s">
        <v>58</v>
      </c>
      <c r="C224" s="16">
        <v>12</v>
      </c>
      <c r="D224" s="1"/>
      <c r="E224" s="1">
        <v>3.5</v>
      </c>
      <c r="F224" s="1">
        <v>6</v>
      </c>
      <c r="G224" s="1"/>
      <c r="H224" s="1"/>
      <c r="I224" s="1"/>
      <c r="J224" s="1"/>
      <c r="K224" s="1"/>
      <c r="L224" s="1"/>
      <c r="M224" s="1"/>
      <c r="N224" s="1"/>
      <c r="O224" s="1"/>
      <c r="P224" s="27">
        <f t="shared" si="15"/>
        <v>9.5</v>
      </c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7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7"/>
      <c r="AQ224" s="1"/>
      <c r="AR224" s="1"/>
      <c r="AS224" s="2"/>
    </row>
    <row r="225" spans="1:45" ht="12.75">
      <c r="A225" s="18">
        <v>124</v>
      </c>
      <c r="B225" s="13" t="s">
        <v>58</v>
      </c>
      <c r="C225" s="16">
        <v>14</v>
      </c>
      <c r="D225" s="1"/>
      <c r="E225" s="1">
        <v>2.5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7">
        <f t="shared" si="15"/>
        <v>2.5</v>
      </c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7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7"/>
      <c r="AQ225" s="1"/>
      <c r="AR225" s="1"/>
      <c r="AS225" s="2"/>
    </row>
    <row r="226" spans="1:45" ht="12.75">
      <c r="A226" s="18">
        <v>125</v>
      </c>
      <c r="B226" s="13" t="s">
        <v>58</v>
      </c>
      <c r="C226" s="16">
        <v>16</v>
      </c>
      <c r="D226" s="1"/>
      <c r="E226" s="1">
        <v>6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7">
        <f t="shared" si="15"/>
        <v>6</v>
      </c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7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7"/>
      <c r="AQ226" s="1"/>
      <c r="AR226" s="1"/>
      <c r="AS226" s="2"/>
    </row>
    <row r="227" spans="1:45" ht="12.75">
      <c r="A227" s="18">
        <v>126</v>
      </c>
      <c r="B227" s="13" t="s">
        <v>58</v>
      </c>
      <c r="C227" s="16">
        <v>18</v>
      </c>
      <c r="D227" s="1"/>
      <c r="E227" s="1">
        <v>3</v>
      </c>
      <c r="F227" s="1"/>
      <c r="G227" s="1"/>
      <c r="H227" s="1"/>
      <c r="I227" s="1">
        <v>7</v>
      </c>
      <c r="J227" s="1"/>
      <c r="K227" s="1"/>
      <c r="L227" s="1"/>
      <c r="M227" s="1"/>
      <c r="N227" s="1"/>
      <c r="O227" s="1"/>
      <c r="P227" s="27">
        <f t="shared" si="15"/>
        <v>10</v>
      </c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7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7"/>
      <c r="AQ227" s="1">
        <v>2</v>
      </c>
      <c r="AR227" s="1"/>
      <c r="AS227" s="2"/>
    </row>
    <row r="228" spans="1:45" ht="12.75">
      <c r="A228" s="18">
        <v>127</v>
      </c>
      <c r="B228" s="13" t="s">
        <v>58</v>
      </c>
      <c r="C228" s="16">
        <v>20</v>
      </c>
      <c r="D228" s="1"/>
      <c r="E228" s="1"/>
      <c r="F228" s="1"/>
      <c r="G228" s="1">
        <v>3</v>
      </c>
      <c r="H228" s="1"/>
      <c r="I228" s="1"/>
      <c r="J228" s="1"/>
      <c r="K228" s="1"/>
      <c r="L228" s="1"/>
      <c r="M228" s="1"/>
      <c r="N228" s="1"/>
      <c r="O228" s="1"/>
      <c r="P228" s="27">
        <f t="shared" si="15"/>
        <v>3</v>
      </c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7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7"/>
      <c r="AQ228" s="1"/>
      <c r="AR228" s="1"/>
      <c r="AS228" s="2"/>
    </row>
    <row r="229" spans="1:45" ht="12.75">
      <c r="A229" s="18">
        <v>128</v>
      </c>
      <c r="B229" s="13" t="s">
        <v>58</v>
      </c>
      <c r="C229" s="16">
        <v>22</v>
      </c>
      <c r="D229" s="1">
        <v>7.3</v>
      </c>
      <c r="E229" s="1"/>
      <c r="F229" s="1">
        <v>3.5</v>
      </c>
      <c r="G229" s="1"/>
      <c r="H229" s="1"/>
      <c r="I229" s="1"/>
      <c r="J229" s="1">
        <v>3</v>
      </c>
      <c r="K229" s="1"/>
      <c r="L229" s="1"/>
      <c r="M229" s="1"/>
      <c r="N229" s="1"/>
      <c r="O229" s="1"/>
      <c r="P229" s="27">
        <f t="shared" si="15"/>
        <v>13.8</v>
      </c>
      <c r="Q229" s="22"/>
      <c r="R229" s="22"/>
      <c r="S229" s="22"/>
      <c r="T229" s="22"/>
      <c r="U229" s="22"/>
      <c r="V229" s="22"/>
      <c r="W229" s="22">
        <v>32.5</v>
      </c>
      <c r="X229" s="22"/>
      <c r="Y229" s="22"/>
      <c r="Z229" s="22"/>
      <c r="AA229" s="22"/>
      <c r="AB229" s="22"/>
      <c r="AC229" s="27">
        <f t="shared" si="13"/>
        <v>32.5</v>
      </c>
      <c r="AD229" s="22"/>
      <c r="AE229" s="22">
        <v>1.5</v>
      </c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7">
        <f t="shared" si="14"/>
        <v>1.5</v>
      </c>
      <c r="AQ229" s="1">
        <v>4</v>
      </c>
      <c r="AR229" s="1">
        <v>1</v>
      </c>
      <c r="AS229" s="2"/>
    </row>
    <row r="230" spans="1:45" ht="12.75">
      <c r="A230" s="18">
        <v>129</v>
      </c>
      <c r="B230" s="13" t="s">
        <v>58</v>
      </c>
      <c r="C230" s="16">
        <v>24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7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7"/>
      <c r="AD230" s="22"/>
      <c r="AE230" s="22"/>
      <c r="AF230" s="22"/>
      <c r="AG230" s="22">
        <v>1.5</v>
      </c>
      <c r="AH230" s="22"/>
      <c r="AI230" s="22"/>
      <c r="AJ230" s="22">
        <v>7</v>
      </c>
      <c r="AK230" s="22"/>
      <c r="AL230" s="22"/>
      <c r="AM230" s="22"/>
      <c r="AN230" s="22"/>
      <c r="AO230" s="22"/>
      <c r="AP230" s="27">
        <f t="shared" si="14"/>
        <v>8.5</v>
      </c>
      <c r="AQ230" s="1"/>
      <c r="AR230" s="1"/>
      <c r="AS230" s="2"/>
    </row>
    <row r="231" spans="1:45" ht="12.75">
      <c r="A231" s="18">
        <v>130</v>
      </c>
      <c r="B231" s="13" t="s">
        <v>58</v>
      </c>
      <c r="C231" s="16">
        <v>26</v>
      </c>
      <c r="D231" s="1">
        <v>0.5</v>
      </c>
      <c r="E231" s="1"/>
      <c r="F231" s="1"/>
      <c r="G231" s="1"/>
      <c r="H231" s="1"/>
      <c r="I231" s="1"/>
      <c r="J231" s="1">
        <v>25</v>
      </c>
      <c r="K231" s="1">
        <v>35.2</v>
      </c>
      <c r="L231" s="1"/>
      <c r="M231" s="1"/>
      <c r="N231" s="1"/>
      <c r="O231" s="1"/>
      <c r="P231" s="27">
        <f t="shared" si="15"/>
        <v>60.7</v>
      </c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7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7"/>
      <c r="AQ231" s="1">
        <v>9</v>
      </c>
      <c r="AR231" s="1"/>
      <c r="AS231" s="2"/>
    </row>
    <row r="232" spans="1:45" ht="12.75">
      <c r="A232" s="18">
        <v>131</v>
      </c>
      <c r="B232" s="13" t="s">
        <v>58</v>
      </c>
      <c r="C232" s="16">
        <v>28</v>
      </c>
      <c r="D232" s="1"/>
      <c r="E232" s="1"/>
      <c r="F232" s="1"/>
      <c r="G232" s="1"/>
      <c r="H232" s="1"/>
      <c r="I232" s="1">
        <v>1.5</v>
      </c>
      <c r="J232" s="1"/>
      <c r="K232" s="1"/>
      <c r="L232" s="1"/>
      <c r="M232" s="1"/>
      <c r="N232" s="1"/>
      <c r="O232" s="1"/>
      <c r="P232" s="27">
        <f t="shared" si="15"/>
        <v>1.5</v>
      </c>
      <c r="Q232" s="22"/>
      <c r="R232" s="22"/>
      <c r="S232" s="22"/>
      <c r="T232" s="22"/>
      <c r="U232" s="22"/>
      <c r="V232" s="22">
        <v>8</v>
      </c>
      <c r="W232" s="22"/>
      <c r="X232" s="22"/>
      <c r="Y232" s="22"/>
      <c r="Z232" s="22"/>
      <c r="AA232" s="22"/>
      <c r="AB232" s="22"/>
      <c r="AC232" s="27">
        <f t="shared" si="13"/>
        <v>8</v>
      </c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7"/>
      <c r="AQ232" s="1"/>
      <c r="AR232" s="1"/>
      <c r="AS232" s="2"/>
    </row>
    <row r="233" spans="1:45" ht="12.75">
      <c r="A233" s="18">
        <v>132</v>
      </c>
      <c r="B233" s="13" t="s">
        <v>53</v>
      </c>
      <c r="C233" s="16">
        <v>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7"/>
      <c r="Q233" s="22">
        <v>1.5</v>
      </c>
      <c r="R233" s="22"/>
      <c r="S233" s="22"/>
      <c r="T233" s="22"/>
      <c r="U233" s="22"/>
      <c r="V233" s="22"/>
      <c r="W233" s="22">
        <v>8</v>
      </c>
      <c r="X233" s="22"/>
      <c r="Y233" s="22"/>
      <c r="Z233" s="22"/>
      <c r="AA233" s="22"/>
      <c r="AB233" s="22"/>
      <c r="AC233" s="27">
        <f t="shared" si="13"/>
        <v>9.5</v>
      </c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7"/>
      <c r="AQ233" s="1"/>
      <c r="AR233" s="1"/>
      <c r="AS233" s="2"/>
    </row>
    <row r="234" spans="1:45" ht="12.75">
      <c r="A234" s="18">
        <v>133</v>
      </c>
      <c r="B234" s="13" t="s">
        <v>53</v>
      </c>
      <c r="C234" s="16">
        <v>8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7"/>
      <c r="Q234" s="22">
        <v>5.5</v>
      </c>
      <c r="R234" s="22"/>
      <c r="S234" s="22">
        <v>7</v>
      </c>
      <c r="T234" s="22">
        <v>7</v>
      </c>
      <c r="U234" s="22"/>
      <c r="V234" s="22"/>
      <c r="W234" s="22"/>
      <c r="X234" s="22"/>
      <c r="Y234" s="22"/>
      <c r="Z234" s="22"/>
      <c r="AA234" s="22"/>
      <c r="AB234" s="22"/>
      <c r="AC234" s="27">
        <f t="shared" si="13"/>
        <v>19.5</v>
      </c>
      <c r="AD234" s="22">
        <v>8.5</v>
      </c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7">
        <f t="shared" si="14"/>
        <v>8.5</v>
      </c>
      <c r="AQ234" s="1"/>
      <c r="AR234" s="1"/>
      <c r="AS234" s="2"/>
    </row>
    <row r="235" spans="1:45" ht="12.75">
      <c r="A235" s="18">
        <v>134</v>
      </c>
      <c r="B235" s="13" t="s">
        <v>76</v>
      </c>
      <c r="C235" s="17" t="s">
        <v>66</v>
      </c>
      <c r="D235" s="1"/>
      <c r="E235" s="1">
        <v>3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7">
        <f t="shared" si="15"/>
        <v>3</v>
      </c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7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7"/>
      <c r="AQ235" s="1">
        <v>2</v>
      </c>
      <c r="AR235" s="1"/>
      <c r="AS235" s="2"/>
    </row>
    <row r="236" spans="1:45" ht="12.75">
      <c r="A236" s="18">
        <v>135</v>
      </c>
      <c r="B236" s="13" t="s">
        <v>53</v>
      </c>
      <c r="C236" s="16">
        <v>18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7"/>
      <c r="Q236" s="22"/>
      <c r="R236" s="22"/>
      <c r="S236" s="22"/>
      <c r="T236" s="22"/>
      <c r="U236" s="22"/>
      <c r="V236" s="22">
        <v>0.7</v>
      </c>
      <c r="W236" s="22"/>
      <c r="X236" s="22"/>
      <c r="Y236" s="22"/>
      <c r="Z236" s="22"/>
      <c r="AA236" s="22"/>
      <c r="AB236" s="22"/>
      <c r="AC236" s="27">
        <f t="shared" si="13"/>
        <v>0.7</v>
      </c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7"/>
      <c r="AQ236" s="1">
        <v>1</v>
      </c>
      <c r="AR236" s="1"/>
      <c r="AS236" s="2"/>
    </row>
    <row r="237" spans="1:45" ht="12.75">
      <c r="A237" s="18">
        <v>136</v>
      </c>
      <c r="B237" s="13" t="s">
        <v>53</v>
      </c>
      <c r="C237" s="16">
        <v>22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7"/>
      <c r="Q237" s="22"/>
      <c r="R237" s="22"/>
      <c r="S237" s="22"/>
      <c r="T237" s="22"/>
      <c r="U237" s="22">
        <v>1.5</v>
      </c>
      <c r="V237" s="22"/>
      <c r="W237" s="22"/>
      <c r="X237" s="22"/>
      <c r="Y237" s="22"/>
      <c r="Z237" s="22"/>
      <c r="AA237" s="22"/>
      <c r="AB237" s="22"/>
      <c r="AC237" s="27">
        <f t="shared" si="13"/>
        <v>1.5</v>
      </c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7"/>
      <c r="AQ237" s="1"/>
      <c r="AR237" s="1"/>
      <c r="AS237" s="2"/>
    </row>
    <row r="238" spans="1:45" ht="12.75">
      <c r="A238" s="18">
        <v>137</v>
      </c>
      <c r="B238" s="13" t="s">
        <v>53</v>
      </c>
      <c r="C238" s="16" t="s">
        <v>54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7"/>
      <c r="Q238" s="22"/>
      <c r="R238" s="22"/>
      <c r="S238" s="22">
        <v>1</v>
      </c>
      <c r="T238" s="22"/>
      <c r="U238" s="22"/>
      <c r="V238" s="22"/>
      <c r="W238" s="22"/>
      <c r="X238" s="22"/>
      <c r="Y238" s="22"/>
      <c r="Z238" s="22"/>
      <c r="AA238" s="22"/>
      <c r="AB238" s="22"/>
      <c r="AC238" s="27">
        <f t="shared" si="13"/>
        <v>1</v>
      </c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7"/>
      <c r="AQ238" s="1"/>
      <c r="AR238" s="1"/>
      <c r="AS238" s="2"/>
    </row>
    <row r="239" spans="1:45" ht="12.75">
      <c r="A239" s="18">
        <v>138</v>
      </c>
      <c r="B239" s="13" t="s">
        <v>46</v>
      </c>
      <c r="C239" s="16">
        <v>1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7"/>
      <c r="Q239" s="22"/>
      <c r="R239" s="22"/>
      <c r="S239" s="22"/>
      <c r="T239" s="22"/>
      <c r="U239" s="22"/>
      <c r="V239" s="22">
        <v>3</v>
      </c>
      <c r="W239" s="22"/>
      <c r="X239" s="22"/>
      <c r="Y239" s="22"/>
      <c r="Z239" s="22"/>
      <c r="AA239" s="22"/>
      <c r="AB239" s="22"/>
      <c r="AC239" s="27">
        <f t="shared" si="13"/>
        <v>3</v>
      </c>
      <c r="AD239" s="22"/>
      <c r="AE239" s="22"/>
      <c r="AF239" s="22"/>
      <c r="AG239" s="22"/>
      <c r="AH239" s="22"/>
      <c r="AI239" s="22"/>
      <c r="AJ239" s="22">
        <v>55</v>
      </c>
      <c r="AK239" s="23">
        <v>18</v>
      </c>
      <c r="AL239" s="22"/>
      <c r="AM239" s="22"/>
      <c r="AN239" s="22"/>
      <c r="AO239" s="22"/>
      <c r="AP239" s="27">
        <f t="shared" si="14"/>
        <v>73</v>
      </c>
      <c r="AQ239" s="1"/>
      <c r="AR239" s="1"/>
      <c r="AS239" s="2"/>
    </row>
    <row r="240" spans="1:45" ht="12.75">
      <c r="A240" s="18">
        <v>139</v>
      </c>
      <c r="B240" s="13" t="s">
        <v>46</v>
      </c>
      <c r="C240" s="16">
        <v>2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7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7"/>
      <c r="AD240" s="22">
        <v>0.4</v>
      </c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7">
        <f t="shared" si="14"/>
        <v>0.4</v>
      </c>
      <c r="AQ240" s="1"/>
      <c r="AR240" s="1"/>
      <c r="AS240" s="2"/>
    </row>
    <row r="241" spans="1:45" ht="12.75">
      <c r="A241" s="18">
        <v>140</v>
      </c>
      <c r="B241" s="13" t="s">
        <v>46</v>
      </c>
      <c r="C241" s="16" t="s">
        <v>47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7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7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7"/>
      <c r="AQ241" s="1">
        <v>2</v>
      </c>
      <c r="AR241" s="1"/>
      <c r="AS241" s="2"/>
    </row>
    <row r="242" spans="1:45" ht="12.75">
      <c r="A242" s="18">
        <v>141</v>
      </c>
      <c r="B242" s="13" t="s">
        <v>46</v>
      </c>
      <c r="C242" s="16">
        <v>4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7"/>
      <c r="Q242" s="22"/>
      <c r="R242" s="22"/>
      <c r="S242" s="22"/>
      <c r="T242" s="22">
        <v>2.5</v>
      </c>
      <c r="U242" s="22"/>
      <c r="V242" s="22"/>
      <c r="W242" s="22"/>
      <c r="X242" s="22"/>
      <c r="Y242" s="22"/>
      <c r="Z242" s="22"/>
      <c r="AA242" s="22"/>
      <c r="AB242" s="22"/>
      <c r="AC242" s="27">
        <f t="shared" si="13"/>
        <v>2.5</v>
      </c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7"/>
      <c r="AQ242" s="1"/>
      <c r="AR242" s="1"/>
      <c r="AS242" s="2"/>
    </row>
    <row r="243" spans="1:45" ht="12.75">
      <c r="A243" s="18">
        <v>142</v>
      </c>
      <c r="B243" s="13" t="s">
        <v>46</v>
      </c>
      <c r="C243" s="16">
        <v>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7"/>
      <c r="Q243" s="22">
        <v>3</v>
      </c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7">
        <f t="shared" si="13"/>
        <v>3</v>
      </c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7"/>
      <c r="AQ243" s="1"/>
      <c r="AR243" s="1"/>
      <c r="AS243" s="2"/>
    </row>
    <row r="244" spans="1:45" ht="12.75">
      <c r="A244" s="18">
        <v>143</v>
      </c>
      <c r="B244" s="13" t="s">
        <v>46</v>
      </c>
      <c r="C244" s="16">
        <v>7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7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7"/>
      <c r="AD244" s="22"/>
      <c r="AE244" s="22"/>
      <c r="AF244" s="22">
        <v>2</v>
      </c>
      <c r="AG244" s="22"/>
      <c r="AH244" s="22"/>
      <c r="AI244" s="22"/>
      <c r="AJ244" s="22"/>
      <c r="AK244" s="22"/>
      <c r="AL244" s="22"/>
      <c r="AM244" s="22"/>
      <c r="AN244" s="22"/>
      <c r="AO244" s="22"/>
      <c r="AP244" s="27">
        <f t="shared" si="14"/>
        <v>2</v>
      </c>
      <c r="AQ244" s="1"/>
      <c r="AR244" s="1"/>
      <c r="AS244" s="2"/>
    </row>
    <row r="245" spans="1:45" ht="12.75">
      <c r="A245" s="18">
        <v>144</v>
      </c>
      <c r="B245" s="13" t="s">
        <v>46</v>
      </c>
      <c r="C245" s="16" t="s">
        <v>48</v>
      </c>
      <c r="D245" s="1"/>
      <c r="E245" s="1">
        <v>7.3</v>
      </c>
      <c r="F245" s="1"/>
      <c r="G245" s="1">
        <v>0.8</v>
      </c>
      <c r="H245" s="1"/>
      <c r="I245" s="1"/>
      <c r="J245" s="1"/>
      <c r="K245" s="1">
        <v>56.1</v>
      </c>
      <c r="L245" s="1"/>
      <c r="M245" s="1"/>
      <c r="N245" s="1"/>
      <c r="O245" s="1"/>
      <c r="P245" s="27">
        <f t="shared" si="15"/>
        <v>64.2</v>
      </c>
      <c r="Q245" s="22">
        <v>3</v>
      </c>
      <c r="R245" s="22"/>
      <c r="S245" s="22"/>
      <c r="T245" s="22"/>
      <c r="U245" s="22"/>
      <c r="V245" s="22">
        <v>4.8</v>
      </c>
      <c r="W245" s="22"/>
      <c r="X245" s="22"/>
      <c r="Y245" s="22"/>
      <c r="Z245" s="22"/>
      <c r="AA245" s="22"/>
      <c r="AB245" s="22"/>
      <c r="AC245" s="27">
        <f t="shared" si="13"/>
        <v>7.8</v>
      </c>
      <c r="AD245" s="22"/>
      <c r="AE245" s="22"/>
      <c r="AF245" s="22">
        <v>4</v>
      </c>
      <c r="AG245" s="22">
        <v>2</v>
      </c>
      <c r="AH245" s="22"/>
      <c r="AI245" s="22"/>
      <c r="AJ245" s="22"/>
      <c r="AK245" s="22"/>
      <c r="AL245" s="22"/>
      <c r="AM245" s="22"/>
      <c r="AN245" s="22"/>
      <c r="AO245" s="22"/>
      <c r="AP245" s="27">
        <f t="shared" si="14"/>
        <v>6</v>
      </c>
      <c r="AQ245" s="1">
        <v>15</v>
      </c>
      <c r="AR245" s="1"/>
      <c r="AS245" s="2"/>
    </row>
    <row r="246" spans="1:45" ht="12.75">
      <c r="A246" s="18">
        <v>145</v>
      </c>
      <c r="B246" s="13" t="s">
        <v>46</v>
      </c>
      <c r="C246" s="16">
        <v>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7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7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7"/>
      <c r="AQ246" s="1">
        <v>8</v>
      </c>
      <c r="AR246" s="1"/>
      <c r="AS246" s="2"/>
    </row>
    <row r="247" spans="1:45" ht="12.75">
      <c r="A247" s="18">
        <v>146</v>
      </c>
      <c r="B247" s="13" t="s">
        <v>46</v>
      </c>
      <c r="C247" s="16">
        <v>9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7"/>
      <c r="Q247" s="22"/>
      <c r="R247" s="22"/>
      <c r="S247" s="22"/>
      <c r="T247" s="22"/>
      <c r="U247" s="22"/>
      <c r="V247" s="22"/>
      <c r="W247" s="22">
        <v>12</v>
      </c>
      <c r="X247" s="22">
        <v>2</v>
      </c>
      <c r="Y247" s="22"/>
      <c r="Z247" s="22"/>
      <c r="AA247" s="22"/>
      <c r="AB247" s="22"/>
      <c r="AC247" s="27">
        <f aca="true" t="shared" si="16" ref="AC247:AC264">Q247+R247+S247+T247+U247+V247+W247+X247+Y247+Z247+AA247+AB247</f>
        <v>14</v>
      </c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7"/>
      <c r="AQ247" s="1">
        <v>3</v>
      </c>
      <c r="AR247" s="1"/>
      <c r="AS247" s="2"/>
    </row>
    <row r="248" spans="1:45" ht="12.75">
      <c r="A248" s="18">
        <v>147</v>
      </c>
      <c r="B248" s="13" t="s">
        <v>46</v>
      </c>
      <c r="C248" s="16">
        <v>11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7"/>
      <c r="Q248" s="22"/>
      <c r="R248" s="22"/>
      <c r="S248" s="22"/>
      <c r="T248" s="22"/>
      <c r="U248" s="22"/>
      <c r="V248" s="22">
        <v>2.2</v>
      </c>
      <c r="W248" s="22"/>
      <c r="X248" s="22"/>
      <c r="Y248" s="22"/>
      <c r="Z248" s="22"/>
      <c r="AA248" s="22"/>
      <c r="AB248" s="22"/>
      <c r="AC248" s="27">
        <f t="shared" si="16"/>
        <v>2.2</v>
      </c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7"/>
      <c r="AQ248" s="1">
        <v>1</v>
      </c>
      <c r="AR248" s="1"/>
      <c r="AS248" s="2"/>
    </row>
    <row r="249" spans="1:45" ht="12.75">
      <c r="A249" s="18">
        <v>148</v>
      </c>
      <c r="B249" s="13" t="s">
        <v>46</v>
      </c>
      <c r="C249" s="16">
        <v>20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7"/>
      <c r="Q249" s="22"/>
      <c r="R249" s="22"/>
      <c r="S249" s="22"/>
      <c r="T249" s="22"/>
      <c r="U249" s="22"/>
      <c r="V249" s="22">
        <v>0.5</v>
      </c>
      <c r="W249" s="22"/>
      <c r="X249" s="22"/>
      <c r="Y249" s="22"/>
      <c r="Z249" s="22"/>
      <c r="AA249" s="22"/>
      <c r="AB249" s="22"/>
      <c r="AC249" s="27">
        <f t="shared" si="16"/>
        <v>0.5</v>
      </c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7"/>
      <c r="AQ249" s="1">
        <v>1</v>
      </c>
      <c r="AR249" s="1"/>
      <c r="AS249" s="2"/>
    </row>
    <row r="250" spans="1:45" ht="12.75">
      <c r="A250" s="18">
        <v>149</v>
      </c>
      <c r="B250" s="13" t="s">
        <v>33</v>
      </c>
      <c r="C250" s="16">
        <v>4</v>
      </c>
      <c r="D250" s="1">
        <v>4.7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7">
        <f aca="true" t="shared" si="17" ref="P250:P265">D250+E250+F250+G250+H250+I250+J250+K250+L250+M250+N250+O250</f>
        <v>4.7</v>
      </c>
      <c r="Q250" s="22"/>
      <c r="R250" s="22"/>
      <c r="S250" s="22"/>
      <c r="T250" s="22">
        <v>0.8</v>
      </c>
      <c r="U250" s="22"/>
      <c r="V250" s="22"/>
      <c r="W250" s="22"/>
      <c r="X250" s="22"/>
      <c r="Y250" s="22"/>
      <c r="Z250" s="22"/>
      <c r="AA250" s="22"/>
      <c r="AB250" s="22"/>
      <c r="AC250" s="27">
        <f t="shared" si="16"/>
        <v>0.8</v>
      </c>
      <c r="AD250" s="22"/>
      <c r="AE250" s="22">
        <v>5</v>
      </c>
      <c r="AF250" s="22"/>
      <c r="AG250" s="22"/>
      <c r="AH250" s="22"/>
      <c r="AI250" s="22"/>
      <c r="AJ250" s="22">
        <v>0.2</v>
      </c>
      <c r="AK250" s="22"/>
      <c r="AL250" s="22"/>
      <c r="AM250" s="22"/>
      <c r="AN250" s="22"/>
      <c r="AO250" s="22"/>
      <c r="AP250" s="27">
        <f aca="true" t="shared" si="18" ref="AP250:AP264">AD250+AE250+AF250+AG250+AH250+AI250+AJ250+AK250+AL250+AM250+AN250+AO250</f>
        <v>5.2</v>
      </c>
      <c r="AQ250" s="1"/>
      <c r="AR250" s="1"/>
      <c r="AS250" s="2"/>
    </row>
    <row r="251" spans="1:45" ht="12.75">
      <c r="A251" s="18">
        <v>150</v>
      </c>
      <c r="B251" s="13" t="s">
        <v>33</v>
      </c>
      <c r="C251" s="16">
        <v>10</v>
      </c>
      <c r="D251" s="1"/>
      <c r="E251" s="1">
        <v>9.1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7">
        <f t="shared" si="17"/>
        <v>9.1</v>
      </c>
      <c r="Q251" s="22"/>
      <c r="R251" s="22"/>
      <c r="S251" s="22"/>
      <c r="T251" s="22">
        <v>16</v>
      </c>
      <c r="U251" s="22">
        <v>10.6</v>
      </c>
      <c r="V251" s="22"/>
      <c r="W251" s="22"/>
      <c r="X251" s="22"/>
      <c r="Y251" s="22"/>
      <c r="Z251" s="22"/>
      <c r="AA251" s="22"/>
      <c r="AB251" s="22"/>
      <c r="AC251" s="27">
        <f t="shared" si="16"/>
        <v>26.6</v>
      </c>
      <c r="AD251" s="22"/>
      <c r="AE251" s="22">
        <v>3.5</v>
      </c>
      <c r="AF251" s="22">
        <v>8.8</v>
      </c>
      <c r="AG251" s="22"/>
      <c r="AH251" s="22"/>
      <c r="AI251" s="22"/>
      <c r="AJ251" s="22"/>
      <c r="AK251" s="22"/>
      <c r="AL251" s="22"/>
      <c r="AM251" s="22"/>
      <c r="AN251" s="22"/>
      <c r="AO251" s="22"/>
      <c r="AP251" s="27">
        <f t="shared" si="18"/>
        <v>12.3</v>
      </c>
      <c r="AQ251" s="1">
        <v>1</v>
      </c>
      <c r="AR251" s="1"/>
      <c r="AS251" s="2"/>
    </row>
    <row r="252" spans="1:45" ht="12.75">
      <c r="A252" s="18">
        <v>151</v>
      </c>
      <c r="B252" s="13" t="s">
        <v>33</v>
      </c>
      <c r="C252" s="16">
        <v>22</v>
      </c>
      <c r="D252" s="1"/>
      <c r="E252" s="1">
        <v>10.4</v>
      </c>
      <c r="F252" s="1"/>
      <c r="G252" s="1"/>
      <c r="H252" s="1">
        <v>46.4</v>
      </c>
      <c r="I252" s="1"/>
      <c r="J252" s="1"/>
      <c r="K252" s="1"/>
      <c r="L252" s="1"/>
      <c r="M252" s="1"/>
      <c r="N252" s="1"/>
      <c r="O252" s="1"/>
      <c r="P252" s="27">
        <f t="shared" si="17"/>
        <v>56.8</v>
      </c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7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7"/>
      <c r="AQ252" s="1"/>
      <c r="AR252" s="1"/>
      <c r="AS252" s="2"/>
    </row>
    <row r="253" spans="1:45" ht="12.75">
      <c r="A253" s="18">
        <v>152</v>
      </c>
      <c r="B253" s="13" t="s">
        <v>33</v>
      </c>
      <c r="C253" s="16">
        <v>24</v>
      </c>
      <c r="D253" s="1"/>
      <c r="E253" s="1"/>
      <c r="F253" s="1"/>
      <c r="G253" s="1"/>
      <c r="H253" s="1"/>
      <c r="I253" s="1">
        <v>55</v>
      </c>
      <c r="J253" s="1"/>
      <c r="K253" s="1"/>
      <c r="L253" s="1"/>
      <c r="M253" s="1"/>
      <c r="N253" s="1"/>
      <c r="O253" s="1"/>
      <c r="P253" s="27">
        <f t="shared" si="17"/>
        <v>55</v>
      </c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7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7"/>
      <c r="AQ253" s="1">
        <v>8</v>
      </c>
      <c r="AR253" s="1">
        <v>2</v>
      </c>
      <c r="AS253" s="2"/>
    </row>
    <row r="254" spans="1:45" ht="12.75">
      <c r="A254" s="18">
        <v>153</v>
      </c>
      <c r="B254" s="13" t="s">
        <v>33</v>
      </c>
      <c r="C254" s="16">
        <v>26</v>
      </c>
      <c r="D254" s="1"/>
      <c r="E254" s="1">
        <v>0.5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7">
        <f t="shared" si="17"/>
        <v>0.5</v>
      </c>
      <c r="Q254" s="22"/>
      <c r="R254" s="22">
        <v>11.5</v>
      </c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7">
        <f t="shared" si="16"/>
        <v>11.5</v>
      </c>
      <c r="AD254" s="22"/>
      <c r="AE254" s="22"/>
      <c r="AF254" s="22"/>
      <c r="AG254" s="22"/>
      <c r="AH254" s="22">
        <v>0.2</v>
      </c>
      <c r="AI254" s="22"/>
      <c r="AJ254" s="22"/>
      <c r="AK254" s="22"/>
      <c r="AL254" s="22"/>
      <c r="AM254" s="22"/>
      <c r="AN254" s="22"/>
      <c r="AO254" s="22"/>
      <c r="AP254" s="27">
        <f t="shared" si="18"/>
        <v>0.2</v>
      </c>
      <c r="AQ254" s="1">
        <v>2</v>
      </c>
      <c r="AR254" s="1"/>
      <c r="AS254" s="2"/>
    </row>
    <row r="255" spans="1:45" ht="12.75">
      <c r="A255" s="18">
        <v>154</v>
      </c>
      <c r="B255" s="13" t="s">
        <v>33</v>
      </c>
      <c r="C255" s="16">
        <v>28</v>
      </c>
      <c r="D255" s="1">
        <v>1.5</v>
      </c>
      <c r="E255" s="1">
        <v>4.5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7">
        <f t="shared" si="17"/>
        <v>6</v>
      </c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7"/>
      <c r="AD255" s="22">
        <v>4.5</v>
      </c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7">
        <f t="shared" si="18"/>
        <v>4.5</v>
      </c>
      <c r="AQ255" s="1"/>
      <c r="AR255" s="1"/>
      <c r="AS255" s="2"/>
    </row>
    <row r="256" spans="1:45" ht="12.75">
      <c r="A256" s="18">
        <v>155</v>
      </c>
      <c r="B256" s="13" t="s">
        <v>33</v>
      </c>
      <c r="C256" s="16">
        <v>29</v>
      </c>
      <c r="D256" s="1">
        <v>5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7">
        <f t="shared" si="17"/>
        <v>5</v>
      </c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7"/>
      <c r="AD256" s="22"/>
      <c r="AE256" s="22"/>
      <c r="AF256" s="22"/>
      <c r="AG256" s="22"/>
      <c r="AH256" s="22"/>
      <c r="AI256" s="22"/>
      <c r="AJ256" s="22"/>
      <c r="AK256" s="22">
        <v>5.5</v>
      </c>
      <c r="AL256" s="22"/>
      <c r="AM256" s="22"/>
      <c r="AN256" s="22"/>
      <c r="AO256" s="22"/>
      <c r="AP256" s="27">
        <f t="shared" si="18"/>
        <v>5.5</v>
      </c>
      <c r="AQ256" s="1"/>
      <c r="AR256" s="1"/>
      <c r="AS256" s="2"/>
    </row>
    <row r="257" spans="1:45" ht="12.75">
      <c r="A257" s="18">
        <v>156</v>
      </c>
      <c r="B257" s="13" t="s">
        <v>33</v>
      </c>
      <c r="C257" s="16">
        <v>30</v>
      </c>
      <c r="D257" s="1">
        <v>7.5</v>
      </c>
      <c r="E257" s="1">
        <v>2.5</v>
      </c>
      <c r="F257" s="1">
        <v>0.8</v>
      </c>
      <c r="G257" s="1"/>
      <c r="H257" s="1"/>
      <c r="I257" s="1"/>
      <c r="J257" s="1">
        <v>63.9</v>
      </c>
      <c r="K257" s="1"/>
      <c r="L257" s="1"/>
      <c r="M257" s="1"/>
      <c r="N257" s="1"/>
      <c r="O257" s="1"/>
      <c r="P257" s="27">
        <f t="shared" si="17"/>
        <v>74.7</v>
      </c>
      <c r="Q257" s="22"/>
      <c r="R257" s="22"/>
      <c r="S257" s="22">
        <v>5.8</v>
      </c>
      <c r="T257" s="22"/>
      <c r="U257" s="22"/>
      <c r="V257" s="22"/>
      <c r="W257" s="22"/>
      <c r="X257" s="22"/>
      <c r="Y257" s="22"/>
      <c r="Z257" s="22"/>
      <c r="AA257" s="22"/>
      <c r="AB257" s="22"/>
      <c r="AC257" s="27">
        <f t="shared" si="16"/>
        <v>5.8</v>
      </c>
      <c r="AD257" s="22">
        <v>1.3</v>
      </c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7">
        <f t="shared" si="18"/>
        <v>1.3</v>
      </c>
      <c r="AQ257" s="1">
        <v>10</v>
      </c>
      <c r="AR257" s="1"/>
      <c r="AS257" s="2"/>
    </row>
    <row r="258" spans="1:45" ht="12.75">
      <c r="A258" s="18">
        <v>157</v>
      </c>
      <c r="B258" s="13" t="s">
        <v>44</v>
      </c>
      <c r="C258" s="16">
        <v>1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7"/>
      <c r="Q258" s="22"/>
      <c r="R258" s="22"/>
      <c r="S258" s="22"/>
      <c r="T258" s="22"/>
      <c r="U258" s="22"/>
      <c r="V258" s="22"/>
      <c r="W258" s="22">
        <v>61</v>
      </c>
      <c r="X258" s="22"/>
      <c r="Y258" s="22"/>
      <c r="Z258" s="22"/>
      <c r="AA258" s="22"/>
      <c r="AB258" s="22"/>
      <c r="AC258" s="27">
        <f t="shared" si="16"/>
        <v>61</v>
      </c>
      <c r="AD258" s="22"/>
      <c r="AE258" s="22"/>
      <c r="AF258" s="22"/>
      <c r="AG258" s="22"/>
      <c r="AH258" s="22"/>
      <c r="AI258" s="22"/>
      <c r="AJ258" s="22">
        <v>8.6</v>
      </c>
      <c r="AK258" s="22"/>
      <c r="AL258" s="22"/>
      <c r="AM258" s="22"/>
      <c r="AN258" s="22"/>
      <c r="AO258" s="22"/>
      <c r="AP258" s="27">
        <f t="shared" si="18"/>
        <v>8.6</v>
      </c>
      <c r="AQ258" s="1">
        <v>6</v>
      </c>
      <c r="AR258" s="1"/>
      <c r="AS258" s="2"/>
    </row>
    <row r="259" spans="1:45" ht="12.75">
      <c r="A259" s="18">
        <v>158</v>
      </c>
      <c r="B259" s="13" t="s">
        <v>44</v>
      </c>
      <c r="C259" s="16">
        <v>3</v>
      </c>
      <c r="D259" s="1">
        <v>2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7">
        <f t="shared" si="17"/>
        <v>2</v>
      </c>
      <c r="Q259" s="22">
        <v>4</v>
      </c>
      <c r="R259" s="22"/>
      <c r="S259" s="22"/>
      <c r="T259" s="22"/>
      <c r="U259" s="22">
        <v>3</v>
      </c>
      <c r="V259" s="22"/>
      <c r="W259" s="22">
        <v>4</v>
      </c>
      <c r="X259" s="22">
        <v>2</v>
      </c>
      <c r="Y259" s="22"/>
      <c r="Z259" s="22"/>
      <c r="AA259" s="22"/>
      <c r="AB259" s="22"/>
      <c r="AC259" s="27">
        <f t="shared" si="16"/>
        <v>13</v>
      </c>
      <c r="AD259" s="22">
        <v>0.4</v>
      </c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7">
        <f t="shared" si="18"/>
        <v>0.4</v>
      </c>
      <c r="AQ259" s="1">
        <v>4</v>
      </c>
      <c r="AR259" s="1"/>
      <c r="AS259" s="2"/>
    </row>
    <row r="260" spans="1:45" ht="12.75">
      <c r="A260" s="18">
        <v>159</v>
      </c>
      <c r="B260" s="13" t="s">
        <v>44</v>
      </c>
      <c r="C260" s="16">
        <v>7</v>
      </c>
      <c r="D260" s="1"/>
      <c r="E260" s="1"/>
      <c r="F260" s="1">
        <v>6</v>
      </c>
      <c r="G260" s="1"/>
      <c r="H260" s="1"/>
      <c r="I260" s="1"/>
      <c r="J260" s="1"/>
      <c r="K260" s="1"/>
      <c r="L260" s="1"/>
      <c r="M260" s="1"/>
      <c r="N260" s="1"/>
      <c r="O260" s="1"/>
      <c r="P260" s="27">
        <f t="shared" si="17"/>
        <v>6</v>
      </c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7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7"/>
      <c r="AQ260" s="1"/>
      <c r="AR260" s="1">
        <v>1</v>
      </c>
      <c r="AS260" s="2"/>
    </row>
    <row r="261" spans="1:45" ht="12.75">
      <c r="A261" s="18">
        <v>160</v>
      </c>
      <c r="B261" s="13" t="s">
        <v>44</v>
      </c>
      <c r="C261" s="16">
        <v>9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7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7"/>
      <c r="AD261" s="22"/>
      <c r="AE261" s="22">
        <v>0.4</v>
      </c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7">
        <f t="shared" si="18"/>
        <v>0.4</v>
      </c>
      <c r="AQ261" s="1"/>
      <c r="AR261" s="1"/>
      <c r="AS261" s="2"/>
    </row>
    <row r="262" spans="1:45" ht="12.75">
      <c r="A262" s="18">
        <v>161</v>
      </c>
      <c r="B262" s="13" t="s">
        <v>57</v>
      </c>
      <c r="C262" s="16">
        <v>1</v>
      </c>
      <c r="D262" s="1"/>
      <c r="E262" s="1">
        <v>3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7">
        <f t="shared" si="17"/>
        <v>3</v>
      </c>
      <c r="Q262" s="22"/>
      <c r="R262" s="22"/>
      <c r="S262" s="22">
        <v>9</v>
      </c>
      <c r="T262" s="22"/>
      <c r="U262" s="22"/>
      <c r="V262" s="22"/>
      <c r="W262" s="22"/>
      <c r="X262" s="22"/>
      <c r="Y262" s="22"/>
      <c r="Z262" s="22"/>
      <c r="AA262" s="22"/>
      <c r="AB262" s="22"/>
      <c r="AC262" s="27">
        <f t="shared" si="16"/>
        <v>9</v>
      </c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7"/>
      <c r="AQ262" s="1"/>
      <c r="AR262" s="1"/>
      <c r="AS262" s="2"/>
    </row>
    <row r="263" spans="1:45" ht="12.75">
      <c r="A263" s="18">
        <v>162</v>
      </c>
      <c r="B263" s="13" t="s">
        <v>57</v>
      </c>
      <c r="C263" s="17" t="s">
        <v>67</v>
      </c>
      <c r="D263" s="1">
        <v>3</v>
      </c>
      <c r="E263" s="1">
        <v>1</v>
      </c>
      <c r="F263" s="1"/>
      <c r="G263" s="1">
        <v>0.5</v>
      </c>
      <c r="H263" s="1"/>
      <c r="I263" s="1"/>
      <c r="J263" s="1"/>
      <c r="K263" s="1"/>
      <c r="L263" s="1"/>
      <c r="M263" s="1"/>
      <c r="N263" s="1"/>
      <c r="O263" s="1"/>
      <c r="P263" s="27">
        <f t="shared" si="17"/>
        <v>4.5</v>
      </c>
      <c r="Q263" s="22">
        <v>0.5</v>
      </c>
      <c r="R263" s="22"/>
      <c r="S263" s="22">
        <v>7.5</v>
      </c>
      <c r="T263" s="22"/>
      <c r="U263" s="22"/>
      <c r="V263" s="22"/>
      <c r="W263" s="22"/>
      <c r="X263" s="22"/>
      <c r="Y263" s="22"/>
      <c r="Z263" s="22"/>
      <c r="AA263" s="22"/>
      <c r="AB263" s="22"/>
      <c r="AC263" s="27">
        <f t="shared" si="16"/>
        <v>8</v>
      </c>
      <c r="AD263" s="22"/>
      <c r="AE263" s="22"/>
      <c r="AF263" s="22"/>
      <c r="AG263" s="22">
        <v>8</v>
      </c>
      <c r="AH263" s="22"/>
      <c r="AI263" s="22"/>
      <c r="AJ263" s="22"/>
      <c r="AK263" s="22"/>
      <c r="AL263" s="22"/>
      <c r="AM263" s="22"/>
      <c r="AN263" s="22"/>
      <c r="AO263" s="22"/>
      <c r="AP263" s="27">
        <f t="shared" si="18"/>
        <v>8</v>
      </c>
      <c r="AQ263" s="1">
        <v>2</v>
      </c>
      <c r="AR263" s="1"/>
      <c r="AS263" s="2"/>
    </row>
    <row r="264" spans="1:45" ht="12.75">
      <c r="A264" s="18">
        <v>163</v>
      </c>
      <c r="B264" s="13" t="s">
        <v>57</v>
      </c>
      <c r="C264" s="17" t="s">
        <v>68</v>
      </c>
      <c r="D264" s="1">
        <v>2.5</v>
      </c>
      <c r="E264" s="1"/>
      <c r="F264" s="1"/>
      <c r="G264" s="1"/>
      <c r="H264" s="1"/>
      <c r="I264" s="1"/>
      <c r="J264" s="1">
        <v>1</v>
      </c>
      <c r="K264" s="1">
        <v>2.5</v>
      </c>
      <c r="L264" s="1"/>
      <c r="M264" s="1"/>
      <c r="N264" s="1"/>
      <c r="O264" s="1"/>
      <c r="P264" s="27">
        <f t="shared" si="17"/>
        <v>6</v>
      </c>
      <c r="Q264" s="22">
        <v>8.5</v>
      </c>
      <c r="R264" s="22">
        <v>5</v>
      </c>
      <c r="S264" s="22">
        <v>3</v>
      </c>
      <c r="T264" s="22">
        <v>0.5</v>
      </c>
      <c r="U264" s="22"/>
      <c r="V264" s="22"/>
      <c r="W264" s="22"/>
      <c r="X264" s="22"/>
      <c r="Y264" s="22"/>
      <c r="Z264" s="22"/>
      <c r="AA264" s="22"/>
      <c r="AB264" s="22"/>
      <c r="AC264" s="27">
        <f t="shared" si="16"/>
        <v>17</v>
      </c>
      <c r="AD264" s="22">
        <v>7.5</v>
      </c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7">
        <f t="shared" si="18"/>
        <v>7.5</v>
      </c>
      <c r="AQ264" s="1">
        <v>8</v>
      </c>
      <c r="AR264" s="1"/>
      <c r="AS264" s="2"/>
    </row>
    <row r="265" spans="1:45" ht="12.75">
      <c r="A265" s="18">
        <v>164</v>
      </c>
      <c r="B265" s="13" t="s">
        <v>57</v>
      </c>
      <c r="C265" s="17" t="s">
        <v>69</v>
      </c>
      <c r="D265" s="1"/>
      <c r="E265" s="1">
        <v>2</v>
      </c>
      <c r="F265" s="1">
        <v>1</v>
      </c>
      <c r="G265" s="1"/>
      <c r="H265" s="1"/>
      <c r="I265" s="1">
        <v>12</v>
      </c>
      <c r="J265" s="1"/>
      <c r="K265" s="1"/>
      <c r="L265" s="1"/>
      <c r="M265" s="1"/>
      <c r="N265" s="1"/>
      <c r="O265" s="1"/>
      <c r="P265" s="27">
        <f t="shared" si="17"/>
        <v>15</v>
      </c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7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7"/>
      <c r="AQ265" s="1">
        <v>1</v>
      </c>
      <c r="AR265" s="1"/>
      <c r="AS265" s="2"/>
    </row>
    <row r="266" spans="1:45" ht="12.75">
      <c r="A266" s="61" t="s">
        <v>12</v>
      </c>
      <c r="B266" s="62"/>
      <c r="C266" s="63"/>
      <c r="D266" s="10">
        <f aca="true" t="shared" si="19" ref="D266:AI266">SUM(D102:D265)</f>
        <v>162.78000000000003</v>
      </c>
      <c r="E266" s="10">
        <f t="shared" si="19"/>
        <v>193.8</v>
      </c>
      <c r="F266" s="10">
        <f t="shared" si="19"/>
        <v>119.4</v>
      </c>
      <c r="G266" s="10">
        <f t="shared" si="19"/>
        <v>71.4</v>
      </c>
      <c r="H266" s="8">
        <f t="shared" si="19"/>
        <v>84.69999999999999</v>
      </c>
      <c r="I266" s="8">
        <f t="shared" si="19"/>
        <v>173.5</v>
      </c>
      <c r="J266" s="8">
        <f t="shared" si="19"/>
        <v>170</v>
      </c>
      <c r="K266" s="8">
        <f t="shared" si="19"/>
        <v>196.29999999999998</v>
      </c>
      <c r="L266" s="8">
        <f t="shared" si="19"/>
        <v>0</v>
      </c>
      <c r="M266" s="10">
        <f t="shared" si="19"/>
        <v>0</v>
      </c>
      <c r="N266" s="10">
        <f t="shared" si="19"/>
        <v>0</v>
      </c>
      <c r="O266" s="10">
        <f t="shared" si="19"/>
        <v>0</v>
      </c>
      <c r="P266" s="10">
        <f t="shared" si="19"/>
        <v>1171.88</v>
      </c>
      <c r="Q266" s="10">
        <f t="shared" si="19"/>
        <v>107.79999999999998</v>
      </c>
      <c r="R266" s="8">
        <f t="shared" si="19"/>
        <v>68.5</v>
      </c>
      <c r="S266" s="10">
        <f t="shared" si="19"/>
        <v>84.64</v>
      </c>
      <c r="T266" s="10">
        <f t="shared" si="19"/>
        <v>104.77</v>
      </c>
      <c r="U266" s="8">
        <f t="shared" si="19"/>
        <v>102</v>
      </c>
      <c r="V266" s="8">
        <f t="shared" si="19"/>
        <v>87.2</v>
      </c>
      <c r="W266" s="8">
        <f t="shared" si="19"/>
        <v>164.5</v>
      </c>
      <c r="X266" s="8">
        <f t="shared" si="19"/>
        <v>31.8</v>
      </c>
      <c r="Y266" s="8">
        <f t="shared" si="19"/>
        <v>0</v>
      </c>
      <c r="Z266" s="10">
        <f t="shared" si="19"/>
        <v>0</v>
      </c>
      <c r="AA266" s="10">
        <f t="shared" si="19"/>
        <v>0</v>
      </c>
      <c r="AB266" s="10">
        <f t="shared" si="19"/>
        <v>0</v>
      </c>
      <c r="AC266" s="10">
        <f t="shared" si="19"/>
        <v>751.21</v>
      </c>
      <c r="AD266" s="10">
        <f t="shared" si="19"/>
        <v>87.00000000000001</v>
      </c>
      <c r="AE266" s="8">
        <f t="shared" si="19"/>
        <v>84.10000000000001</v>
      </c>
      <c r="AF266" s="8">
        <f t="shared" si="19"/>
        <v>49.2</v>
      </c>
      <c r="AG266" s="8">
        <f t="shared" si="19"/>
        <v>130</v>
      </c>
      <c r="AH266" s="8">
        <f t="shared" si="19"/>
        <v>88.9</v>
      </c>
      <c r="AI266" s="8">
        <f t="shared" si="19"/>
        <v>96</v>
      </c>
      <c r="AJ266" s="8">
        <f aca="true" t="shared" si="20" ref="AJ266:AR266">SUM(AJ102:AJ265)</f>
        <v>208.19999999999996</v>
      </c>
      <c r="AK266" s="8">
        <f t="shared" si="20"/>
        <v>87.4</v>
      </c>
      <c r="AL266" s="8">
        <f t="shared" si="20"/>
        <v>0</v>
      </c>
      <c r="AM266" s="8">
        <f t="shared" si="20"/>
        <v>0</v>
      </c>
      <c r="AN266" s="8">
        <f t="shared" si="20"/>
        <v>0</v>
      </c>
      <c r="AO266" s="8">
        <f t="shared" si="20"/>
        <v>0</v>
      </c>
      <c r="AP266" s="10">
        <f t="shared" si="20"/>
        <v>830.8000000000002</v>
      </c>
      <c r="AQ266" s="7">
        <f t="shared" si="20"/>
        <v>269</v>
      </c>
      <c r="AR266" s="7">
        <f t="shared" si="20"/>
        <v>33</v>
      </c>
      <c r="AS266" s="2"/>
    </row>
    <row r="267" spans="1:45" ht="15.75" customHeight="1">
      <c r="A267" s="64" t="s">
        <v>3</v>
      </c>
      <c r="B267" s="65"/>
      <c r="C267" s="66"/>
      <c r="D267" s="10">
        <f aca="true" t="shared" si="21" ref="D267:AI267">D100+D266</f>
        <v>194.75000000000003</v>
      </c>
      <c r="E267" s="10">
        <f t="shared" si="21"/>
        <v>223.99</v>
      </c>
      <c r="F267" s="10">
        <f t="shared" si="21"/>
        <v>166.4</v>
      </c>
      <c r="G267" s="10">
        <f t="shared" si="21"/>
        <v>154.84</v>
      </c>
      <c r="H267" s="8">
        <f t="shared" si="21"/>
        <v>193</v>
      </c>
      <c r="I267" s="8">
        <f t="shared" si="21"/>
        <v>177</v>
      </c>
      <c r="J267" s="8">
        <f t="shared" si="21"/>
        <v>226.9</v>
      </c>
      <c r="K267" s="8">
        <f t="shared" si="21"/>
        <v>350.6</v>
      </c>
      <c r="L267" s="8">
        <f t="shared" si="21"/>
        <v>0</v>
      </c>
      <c r="M267" s="10">
        <f t="shared" si="21"/>
        <v>0</v>
      </c>
      <c r="N267" s="10">
        <f t="shared" si="21"/>
        <v>0</v>
      </c>
      <c r="O267" s="10">
        <f t="shared" si="21"/>
        <v>0</v>
      </c>
      <c r="P267" s="10">
        <f t="shared" si="21"/>
        <v>1687.4800000000002</v>
      </c>
      <c r="Q267" s="10">
        <f t="shared" si="21"/>
        <v>184.14999999999998</v>
      </c>
      <c r="R267" s="8">
        <f t="shared" si="21"/>
        <v>105.15</v>
      </c>
      <c r="S267" s="8">
        <f t="shared" si="21"/>
        <v>145.83999999999997</v>
      </c>
      <c r="T267" s="10">
        <f t="shared" si="21"/>
        <v>133.07</v>
      </c>
      <c r="U267" s="8">
        <f t="shared" si="21"/>
        <v>237.8</v>
      </c>
      <c r="V267" s="8">
        <f t="shared" si="21"/>
        <v>224.5</v>
      </c>
      <c r="W267" s="8">
        <f t="shared" si="21"/>
        <v>304.5</v>
      </c>
      <c r="X267" s="8">
        <f t="shared" si="21"/>
        <v>111.2</v>
      </c>
      <c r="Y267" s="8">
        <f t="shared" si="21"/>
        <v>0</v>
      </c>
      <c r="Z267" s="8">
        <f t="shared" si="21"/>
        <v>0</v>
      </c>
      <c r="AA267" s="8">
        <f t="shared" si="21"/>
        <v>0</v>
      </c>
      <c r="AB267" s="8">
        <f t="shared" si="21"/>
        <v>0</v>
      </c>
      <c r="AC267" s="10">
        <f t="shared" si="21"/>
        <v>1446.21</v>
      </c>
      <c r="AD267" s="10">
        <f t="shared" si="21"/>
        <v>145.44</v>
      </c>
      <c r="AE267" s="8">
        <f t="shared" si="21"/>
        <v>181.60000000000002</v>
      </c>
      <c r="AF267" s="8">
        <f t="shared" si="21"/>
        <v>204.90000000000003</v>
      </c>
      <c r="AG267" s="8">
        <f t="shared" si="21"/>
        <v>189.4</v>
      </c>
      <c r="AH267" s="8">
        <f t="shared" si="21"/>
        <v>166.9</v>
      </c>
      <c r="AI267" s="8">
        <f t="shared" si="21"/>
        <v>233</v>
      </c>
      <c r="AJ267" s="8">
        <f aca="true" t="shared" si="22" ref="AJ267:AR267">AJ100+AJ266</f>
        <v>332.79999999999995</v>
      </c>
      <c r="AK267" s="8">
        <f t="shared" si="22"/>
        <v>216.4</v>
      </c>
      <c r="AL267" s="8">
        <f t="shared" si="22"/>
        <v>0</v>
      </c>
      <c r="AM267" s="8">
        <f t="shared" si="22"/>
        <v>0</v>
      </c>
      <c r="AN267" s="8">
        <f t="shared" si="22"/>
        <v>0</v>
      </c>
      <c r="AO267" s="8">
        <f t="shared" si="22"/>
        <v>0</v>
      </c>
      <c r="AP267" s="10">
        <f t="shared" si="22"/>
        <v>1670.44</v>
      </c>
      <c r="AQ267" s="7">
        <f t="shared" si="22"/>
        <v>300</v>
      </c>
      <c r="AR267" s="7">
        <f t="shared" si="22"/>
        <v>85</v>
      </c>
      <c r="AS267" s="2"/>
    </row>
    <row r="271" spans="1:45" ht="15">
      <c r="A271" s="57" t="s">
        <v>98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</row>
    <row r="273" ht="12.75">
      <c r="B273" s="11" t="s">
        <v>99</v>
      </c>
    </row>
    <row r="274" spans="2:29" ht="12.75">
      <c r="B274" s="11" t="s">
        <v>82</v>
      </c>
      <c r="AC274" s="11"/>
    </row>
    <row r="275" ht="12.75">
      <c r="AC275" s="11"/>
    </row>
  </sheetData>
  <mergeCells count="22">
    <mergeCell ref="A1:AS1"/>
    <mergeCell ref="A2:AS2"/>
    <mergeCell ref="A3:AS3"/>
    <mergeCell ref="AQ5:AQ7"/>
    <mergeCell ref="AR5:AR7"/>
    <mergeCell ref="B5:B7"/>
    <mergeCell ref="AS5:AS7"/>
    <mergeCell ref="C5:C7"/>
    <mergeCell ref="A5:A7"/>
    <mergeCell ref="D5:AP5"/>
    <mergeCell ref="A8:AS8"/>
    <mergeCell ref="A271:AS271"/>
    <mergeCell ref="A100:C100"/>
    <mergeCell ref="A266:C266"/>
    <mergeCell ref="A267:C267"/>
    <mergeCell ref="A101:AS101"/>
    <mergeCell ref="D6:O6"/>
    <mergeCell ref="AC6:AC7"/>
    <mergeCell ref="Q6:AB6"/>
    <mergeCell ref="AP6:AP7"/>
    <mergeCell ref="AD6:AO6"/>
    <mergeCell ref="P6:P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workbookViewId="0" topLeftCell="A1">
      <selection activeCell="E10" sqref="E10"/>
    </sheetView>
  </sheetViews>
  <sheetFormatPr defaultColWidth="9.140625" defaultRowHeight="12.75"/>
  <cols>
    <col min="1" max="1" width="6.57421875" style="0" customWidth="1"/>
    <col min="2" max="2" width="12.421875" style="0" customWidth="1"/>
    <col min="3" max="3" width="9.8515625" style="0" customWidth="1"/>
    <col min="5" max="5" width="11.7109375" style="0" customWidth="1"/>
    <col min="6" max="6" width="9.7109375" style="0" customWidth="1"/>
    <col min="7" max="7" width="9.8515625" style="0" bestFit="1" customWidth="1"/>
    <col min="9" max="9" width="10.7109375" style="0" customWidth="1"/>
  </cols>
  <sheetData>
    <row r="1" spans="1:9" ht="23.25">
      <c r="A1" s="93" t="s">
        <v>104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2" t="s">
        <v>105</v>
      </c>
      <c r="B2" s="92"/>
      <c r="C2" s="92"/>
      <c r="D2" s="92"/>
      <c r="E2" s="92"/>
      <c r="F2" s="92"/>
      <c r="G2" s="92"/>
      <c r="H2" s="92"/>
      <c r="I2" s="92"/>
    </row>
    <row r="3" spans="1:9" ht="15">
      <c r="A3" s="92" t="s">
        <v>97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90" t="s">
        <v>107</v>
      </c>
      <c r="B5" s="90"/>
      <c r="C5" s="90"/>
      <c r="D5" s="90"/>
      <c r="E5" s="90"/>
      <c r="F5" s="90"/>
      <c r="G5" s="90"/>
      <c r="H5" s="90"/>
      <c r="I5" s="90"/>
    </row>
    <row r="6" spans="1:9" ht="15.75">
      <c r="A6" s="91" t="s">
        <v>106</v>
      </c>
      <c r="B6" s="91"/>
      <c r="C6" s="91"/>
      <c r="D6" s="91"/>
      <c r="E6" s="91"/>
      <c r="F6" s="91"/>
      <c r="G6" s="91"/>
      <c r="H6" s="91"/>
      <c r="I6" s="91"/>
    </row>
    <row r="8" spans="1:9" ht="15">
      <c r="A8" s="92" t="s">
        <v>108</v>
      </c>
      <c r="B8" s="92"/>
      <c r="C8" s="92"/>
      <c r="D8" s="92"/>
      <c r="E8" s="92"/>
      <c r="F8" s="92"/>
      <c r="G8" s="92"/>
      <c r="H8" s="92"/>
      <c r="I8" s="92"/>
    </row>
    <row r="9" spans="1:9" ht="15">
      <c r="A9" s="30"/>
      <c r="B9" s="30"/>
      <c r="C9" s="30"/>
      <c r="D9" s="33" t="s">
        <v>109</v>
      </c>
      <c r="E9" s="30"/>
      <c r="F9" s="30"/>
      <c r="G9" s="34">
        <v>1677</v>
      </c>
      <c r="H9" s="33" t="s">
        <v>110</v>
      </c>
      <c r="I9" s="30"/>
    </row>
    <row r="10" spans="1:9" ht="15">
      <c r="A10" s="30"/>
      <c r="B10" s="30"/>
      <c r="C10" s="30"/>
      <c r="D10" s="30"/>
      <c r="E10" s="33" t="s">
        <v>111</v>
      </c>
      <c r="F10" s="30"/>
      <c r="G10" s="34">
        <v>117.5</v>
      </c>
      <c r="H10" s="33" t="s">
        <v>110</v>
      </c>
      <c r="I10" s="30"/>
    </row>
    <row r="11" spans="1:9" ht="12.75">
      <c r="A11" s="32"/>
      <c r="B11" s="35"/>
      <c r="C11" s="32"/>
      <c r="D11" s="32"/>
      <c r="E11" s="32"/>
      <c r="F11" s="32"/>
      <c r="G11" s="36"/>
      <c r="H11" s="36"/>
      <c r="I11" s="35"/>
    </row>
    <row r="12" spans="1:9" ht="12.75">
      <c r="A12" s="32"/>
      <c r="B12" s="35" t="s">
        <v>112</v>
      </c>
      <c r="C12" s="32"/>
      <c r="D12" s="32"/>
      <c r="E12" s="32"/>
      <c r="F12" s="32"/>
      <c r="G12" s="36"/>
      <c r="H12" s="36">
        <v>35</v>
      </c>
      <c r="I12" s="35" t="s">
        <v>113</v>
      </c>
    </row>
    <row r="13" spans="1:9" ht="12.75">
      <c r="A13" s="32"/>
      <c r="B13" s="35" t="s">
        <v>114</v>
      </c>
      <c r="C13" s="32"/>
      <c r="D13" s="32"/>
      <c r="E13" s="32"/>
      <c r="F13" s="32"/>
      <c r="G13" s="36"/>
      <c r="H13" s="36">
        <v>35</v>
      </c>
      <c r="I13" s="35" t="s">
        <v>113</v>
      </c>
    </row>
    <row r="14" spans="1:9" ht="12.75">
      <c r="A14" s="32"/>
      <c r="B14" s="35" t="s">
        <v>115</v>
      </c>
      <c r="C14" s="32"/>
      <c r="D14" s="32"/>
      <c r="E14" s="32"/>
      <c r="F14" s="32"/>
      <c r="G14" s="36"/>
      <c r="H14" s="36">
        <v>52</v>
      </c>
      <c r="I14" s="35" t="s">
        <v>116</v>
      </c>
    </row>
    <row r="15" spans="1:9" ht="12.75">
      <c r="A15" s="32"/>
      <c r="B15" s="35" t="s">
        <v>117</v>
      </c>
      <c r="C15" s="32"/>
      <c r="D15" s="32"/>
      <c r="E15" s="32"/>
      <c r="F15" s="32"/>
      <c r="G15" s="36"/>
      <c r="H15" s="36">
        <v>1.5</v>
      </c>
      <c r="I15" s="35" t="s">
        <v>116</v>
      </c>
    </row>
    <row r="16" spans="1:9" ht="12.75">
      <c r="A16" s="32"/>
      <c r="B16" s="35" t="s">
        <v>118</v>
      </c>
      <c r="C16" s="32"/>
      <c r="D16" s="32"/>
      <c r="E16" s="32"/>
      <c r="F16" s="32"/>
      <c r="G16" s="36"/>
      <c r="H16" s="36">
        <v>17</v>
      </c>
      <c r="I16" s="35" t="s">
        <v>113</v>
      </c>
    </row>
    <row r="17" spans="1:9" ht="12.75">
      <c r="A17" s="32"/>
      <c r="B17" s="35" t="s">
        <v>119</v>
      </c>
      <c r="C17" s="32"/>
      <c r="D17" s="32"/>
      <c r="E17" s="32"/>
      <c r="F17" s="32"/>
      <c r="G17" s="36"/>
      <c r="H17" s="36">
        <v>5</v>
      </c>
      <c r="I17" s="35" t="s">
        <v>116</v>
      </c>
    </row>
    <row r="18" spans="1:9" ht="12.75">
      <c r="A18" s="32"/>
      <c r="B18" s="35" t="s">
        <v>120</v>
      </c>
      <c r="C18" s="32"/>
      <c r="D18" s="32"/>
      <c r="E18" s="32"/>
      <c r="F18" s="32"/>
      <c r="G18" s="36"/>
      <c r="H18" s="36">
        <v>4</v>
      </c>
      <c r="I18" s="35" t="s">
        <v>113</v>
      </c>
    </row>
    <row r="19" spans="1:9" ht="12.75">
      <c r="A19" s="32"/>
      <c r="B19" s="35" t="s">
        <v>121</v>
      </c>
      <c r="C19" s="32"/>
      <c r="D19" s="32"/>
      <c r="E19" s="32"/>
      <c r="F19" s="32"/>
      <c r="G19" s="36"/>
      <c r="H19" s="36">
        <v>1.5</v>
      </c>
      <c r="I19" s="35" t="s">
        <v>113</v>
      </c>
    </row>
    <row r="20" spans="1:9" ht="12.75">
      <c r="A20" s="32"/>
      <c r="B20" s="35" t="s">
        <v>122</v>
      </c>
      <c r="C20" s="32"/>
      <c r="D20" s="32"/>
      <c r="E20" s="32"/>
      <c r="F20" s="32"/>
      <c r="G20" s="36"/>
      <c r="H20" s="36">
        <v>7.5</v>
      </c>
      <c r="I20" s="35" t="s">
        <v>113</v>
      </c>
    </row>
    <row r="21" spans="1:9" ht="12.75">
      <c r="A21" s="32"/>
      <c r="B21" s="35" t="s">
        <v>123</v>
      </c>
      <c r="C21" s="32"/>
      <c r="D21" s="32"/>
      <c r="E21" s="32"/>
      <c r="F21" s="32"/>
      <c r="G21" s="36"/>
      <c r="H21" s="36">
        <v>3</v>
      </c>
      <c r="I21" s="35" t="s">
        <v>113</v>
      </c>
    </row>
    <row r="22" spans="1:9" ht="12.75">
      <c r="A22" s="32"/>
      <c r="B22" s="35" t="s">
        <v>124</v>
      </c>
      <c r="C22" s="32"/>
      <c r="D22" s="32"/>
      <c r="E22" s="32"/>
      <c r="F22" s="32"/>
      <c r="G22" s="36"/>
      <c r="H22" s="36">
        <v>13</v>
      </c>
      <c r="I22" s="35" t="s">
        <v>113</v>
      </c>
    </row>
    <row r="23" spans="1:9" ht="12.75">
      <c r="A23" s="32"/>
      <c r="B23" s="35" t="s">
        <v>125</v>
      </c>
      <c r="C23" s="32"/>
      <c r="D23" s="32"/>
      <c r="E23" s="32"/>
      <c r="F23" s="32"/>
      <c r="G23" s="36"/>
      <c r="H23" s="36">
        <v>70</v>
      </c>
      <c r="I23" s="35" t="s">
        <v>116</v>
      </c>
    </row>
    <row r="24" spans="1:9" ht="12.75">
      <c r="A24" s="32"/>
      <c r="B24" s="35" t="s">
        <v>126</v>
      </c>
      <c r="C24" s="32"/>
      <c r="D24" s="32"/>
      <c r="E24" s="32"/>
      <c r="F24" s="32"/>
      <c r="G24" s="36"/>
      <c r="H24" s="36">
        <v>9</v>
      </c>
      <c r="I24" s="35" t="s">
        <v>113</v>
      </c>
    </row>
    <row r="25" spans="1:9" ht="12.75">
      <c r="A25" s="32"/>
      <c r="B25" s="35" t="s">
        <v>127</v>
      </c>
      <c r="C25" s="32"/>
      <c r="D25" s="32"/>
      <c r="E25" s="32"/>
      <c r="F25" s="32"/>
      <c r="G25" s="36"/>
      <c r="H25" s="36">
        <v>4</v>
      </c>
      <c r="I25" s="35" t="s">
        <v>113</v>
      </c>
    </row>
    <row r="26" spans="1:9" ht="12.75">
      <c r="A26" s="32"/>
      <c r="B26" s="35" t="s">
        <v>128</v>
      </c>
      <c r="C26" s="32"/>
      <c r="D26" s="32"/>
      <c r="E26" s="32"/>
      <c r="F26" s="32"/>
      <c r="G26" s="36"/>
      <c r="H26" s="36">
        <v>61</v>
      </c>
      <c r="I26" s="35" t="s">
        <v>113</v>
      </c>
    </row>
    <row r="27" spans="1:9" ht="12.75">
      <c r="A27" s="32"/>
      <c r="B27" s="35" t="s">
        <v>129</v>
      </c>
      <c r="C27" s="32"/>
      <c r="D27" s="32"/>
      <c r="E27" s="32"/>
      <c r="F27" s="32"/>
      <c r="G27" s="36"/>
      <c r="H27" s="36">
        <v>26</v>
      </c>
      <c r="I27" s="35" t="s">
        <v>113</v>
      </c>
    </row>
    <row r="28" spans="1:9" ht="12.75">
      <c r="A28" s="32"/>
      <c r="B28" s="35" t="s">
        <v>130</v>
      </c>
      <c r="C28" s="32"/>
      <c r="D28" s="32"/>
      <c r="E28" s="32"/>
      <c r="F28" s="32"/>
      <c r="G28" s="36"/>
      <c r="H28" s="36">
        <v>113</v>
      </c>
      <c r="I28" s="35" t="s">
        <v>113</v>
      </c>
    </row>
    <row r="29" spans="1:9" ht="12.75">
      <c r="A29" s="32"/>
      <c r="B29" s="35" t="s">
        <v>131</v>
      </c>
      <c r="C29" s="32"/>
      <c r="D29" s="32"/>
      <c r="E29" s="32"/>
      <c r="F29" s="32"/>
      <c r="G29" s="36"/>
      <c r="H29" s="36">
        <v>26</v>
      </c>
      <c r="I29" s="35" t="s">
        <v>113</v>
      </c>
    </row>
    <row r="30" spans="1:9" ht="12.75">
      <c r="A30" s="32"/>
      <c r="B30" s="35" t="s">
        <v>132</v>
      </c>
      <c r="C30" s="32"/>
      <c r="D30" s="32"/>
      <c r="E30" s="32"/>
      <c r="F30" s="32"/>
      <c r="G30" s="36"/>
      <c r="H30" s="36">
        <v>28.5</v>
      </c>
      <c r="I30" s="35" t="s">
        <v>113</v>
      </c>
    </row>
    <row r="31" spans="1:9" ht="12.75">
      <c r="A31" s="32"/>
      <c r="B31" s="35" t="s">
        <v>133</v>
      </c>
      <c r="C31" s="32"/>
      <c r="D31" s="32"/>
      <c r="E31" s="32"/>
      <c r="F31" s="32"/>
      <c r="G31" s="36"/>
      <c r="H31" s="36">
        <v>44</v>
      </c>
      <c r="I31" s="35" t="s">
        <v>113</v>
      </c>
    </row>
    <row r="32" spans="1:9" ht="12.75">
      <c r="A32" s="32"/>
      <c r="B32" s="35" t="s">
        <v>134</v>
      </c>
      <c r="C32" s="32"/>
      <c r="D32" s="32"/>
      <c r="E32" s="32"/>
      <c r="F32" s="32"/>
      <c r="G32" s="36"/>
      <c r="H32" s="36">
        <v>17</v>
      </c>
      <c r="I32" s="35" t="s">
        <v>113</v>
      </c>
    </row>
    <row r="33" spans="1:9" ht="12.75">
      <c r="A33" s="32"/>
      <c r="B33" s="35" t="s">
        <v>135</v>
      </c>
      <c r="C33" s="32"/>
      <c r="D33" s="32"/>
      <c r="E33" s="32"/>
      <c r="F33" s="32"/>
      <c r="G33" s="36"/>
      <c r="H33" s="36">
        <v>9</v>
      </c>
      <c r="I33" s="35" t="s">
        <v>113</v>
      </c>
    </row>
    <row r="34" spans="1:9" ht="12.75">
      <c r="A34" s="32"/>
      <c r="B34" s="35" t="s">
        <v>136</v>
      </c>
      <c r="C34" s="32"/>
      <c r="D34" s="32"/>
      <c r="E34" s="32"/>
      <c r="F34" s="32"/>
      <c r="G34" s="36"/>
      <c r="H34" s="36">
        <v>113</v>
      </c>
      <c r="I34" s="35" t="s">
        <v>116</v>
      </c>
    </row>
    <row r="35" spans="1:9" ht="12.75">
      <c r="A35" s="32"/>
      <c r="B35" s="35" t="s">
        <v>137</v>
      </c>
      <c r="C35" s="32"/>
      <c r="D35" s="32"/>
      <c r="E35" s="32"/>
      <c r="F35" s="32"/>
      <c r="G35" s="36"/>
      <c r="H35" s="36">
        <v>1.5</v>
      </c>
      <c r="I35" s="35" t="s">
        <v>116</v>
      </c>
    </row>
    <row r="36" spans="1:9" ht="12.75">
      <c r="A36" s="32"/>
      <c r="B36" s="35" t="s">
        <v>138</v>
      </c>
      <c r="C36" s="32"/>
      <c r="D36" s="32"/>
      <c r="E36" s="32"/>
      <c r="F36" s="32"/>
      <c r="G36" s="36"/>
      <c r="H36" s="36">
        <v>104</v>
      </c>
      <c r="I36" s="35" t="s">
        <v>113</v>
      </c>
    </row>
    <row r="37" spans="1:9" ht="12.75">
      <c r="A37" s="32"/>
      <c r="B37" s="35" t="s">
        <v>139</v>
      </c>
      <c r="C37" s="32"/>
      <c r="D37" s="32"/>
      <c r="E37" s="32"/>
      <c r="F37" s="32"/>
      <c r="G37" s="36"/>
      <c r="H37" s="36">
        <v>122</v>
      </c>
      <c r="I37" s="35" t="s">
        <v>116</v>
      </c>
    </row>
    <row r="38" spans="1:9" ht="12.75">
      <c r="A38" s="32"/>
      <c r="B38" s="35" t="s">
        <v>140</v>
      </c>
      <c r="C38" s="32"/>
      <c r="D38" s="32"/>
      <c r="E38" s="32"/>
      <c r="F38" s="32"/>
      <c r="G38" s="36"/>
      <c r="H38" s="36">
        <v>6</v>
      </c>
      <c r="I38" s="35" t="s">
        <v>113</v>
      </c>
    </row>
    <row r="39" spans="1:9" ht="12.75">
      <c r="A39" s="32"/>
      <c r="B39" s="35" t="s">
        <v>141</v>
      </c>
      <c r="C39" s="32"/>
      <c r="D39" s="32"/>
      <c r="E39" s="32"/>
      <c r="F39" s="32"/>
      <c r="G39" s="36"/>
      <c r="H39" s="36">
        <v>52</v>
      </c>
      <c r="I39" s="35" t="s">
        <v>116</v>
      </c>
    </row>
    <row r="40" spans="1:9" ht="12.75">
      <c r="A40" s="32"/>
      <c r="B40" s="35" t="s">
        <v>142</v>
      </c>
      <c r="C40" s="32"/>
      <c r="D40" s="32"/>
      <c r="E40" s="32"/>
      <c r="F40" s="32"/>
      <c r="G40" s="36"/>
      <c r="H40" s="36">
        <v>43</v>
      </c>
      <c r="I40" s="35" t="s">
        <v>113</v>
      </c>
    </row>
    <row r="41" spans="1:9" ht="12.75">
      <c r="A41" s="32"/>
      <c r="B41" s="35" t="s">
        <v>143</v>
      </c>
      <c r="C41" s="32"/>
      <c r="D41" s="32"/>
      <c r="E41" s="32"/>
      <c r="F41" s="32"/>
      <c r="G41" s="36"/>
      <c r="H41" s="36">
        <v>87</v>
      </c>
      <c r="I41" s="35" t="s">
        <v>116</v>
      </c>
    </row>
    <row r="42" spans="1:9" ht="12.75">
      <c r="A42" s="32"/>
      <c r="B42" s="35" t="s">
        <v>144</v>
      </c>
      <c r="C42" s="32"/>
      <c r="D42" s="32"/>
      <c r="E42" s="32"/>
      <c r="F42" s="32"/>
      <c r="G42" s="36"/>
      <c r="H42" s="36">
        <v>17</v>
      </c>
      <c r="I42" s="35" t="s">
        <v>113</v>
      </c>
    </row>
    <row r="43" spans="1:9" ht="12.75">
      <c r="A43" s="32"/>
      <c r="B43" s="35" t="s">
        <v>145</v>
      </c>
      <c r="C43" s="32"/>
      <c r="D43" s="32"/>
      <c r="E43" s="32"/>
      <c r="F43" s="32"/>
      <c r="G43" s="36"/>
      <c r="H43" s="36">
        <v>9</v>
      </c>
      <c r="I43" s="35" t="s">
        <v>113</v>
      </c>
    </row>
    <row r="44" spans="1:9" ht="12.75">
      <c r="A44" s="32"/>
      <c r="B44" s="35" t="s">
        <v>146</v>
      </c>
      <c r="C44" s="32"/>
      <c r="D44" s="32"/>
      <c r="E44" s="32"/>
      <c r="F44" s="32"/>
      <c r="G44" s="36"/>
      <c r="H44" s="36">
        <v>17</v>
      </c>
      <c r="I44" s="35" t="s">
        <v>113</v>
      </c>
    </row>
    <row r="45" spans="1:9" ht="12.75">
      <c r="A45" s="32"/>
      <c r="B45" s="35" t="s">
        <v>147</v>
      </c>
      <c r="C45" s="32"/>
      <c r="D45" s="32"/>
      <c r="E45" s="32"/>
      <c r="F45" s="32"/>
      <c r="G45" s="36"/>
      <c r="H45" s="36">
        <v>2</v>
      </c>
      <c r="I45" s="35" t="s">
        <v>113</v>
      </c>
    </row>
    <row r="46" spans="1:9" ht="12.75">
      <c r="A46" s="32"/>
      <c r="B46" s="35" t="s">
        <v>148</v>
      </c>
      <c r="C46" s="32"/>
      <c r="D46" s="32"/>
      <c r="E46" s="32"/>
      <c r="F46" s="32"/>
      <c r="G46" s="36"/>
      <c r="H46" s="36">
        <v>7</v>
      </c>
      <c r="I46" s="35" t="s">
        <v>113</v>
      </c>
    </row>
    <row r="47" spans="1:9" ht="12.75">
      <c r="A47" s="32"/>
      <c r="B47" s="35" t="s">
        <v>149</v>
      </c>
      <c r="C47" s="32"/>
      <c r="D47" s="32"/>
      <c r="E47" s="32"/>
      <c r="F47" s="32"/>
      <c r="G47" s="36"/>
      <c r="H47" s="36">
        <v>78</v>
      </c>
      <c r="I47" s="35" t="s">
        <v>113</v>
      </c>
    </row>
    <row r="48" spans="1:9" ht="12.75">
      <c r="A48" s="32"/>
      <c r="B48" s="35" t="s">
        <v>150</v>
      </c>
      <c r="C48" s="32"/>
      <c r="D48" s="32"/>
      <c r="E48" s="32"/>
      <c r="F48" s="32"/>
      <c r="G48" s="36"/>
      <c r="H48" s="36">
        <v>105</v>
      </c>
      <c r="I48" s="35" t="s">
        <v>113</v>
      </c>
    </row>
    <row r="49" spans="1:9" ht="12.75">
      <c r="A49" s="32"/>
      <c r="B49" s="35" t="s">
        <v>151</v>
      </c>
      <c r="C49" s="32"/>
      <c r="D49" s="32"/>
      <c r="E49" s="32"/>
      <c r="F49" s="32"/>
      <c r="G49" s="36"/>
      <c r="H49" s="36">
        <v>77</v>
      </c>
      <c r="I49" s="35" t="s">
        <v>113</v>
      </c>
    </row>
    <row r="50" spans="1:9" ht="12.75">
      <c r="A50" s="32"/>
      <c r="B50" s="35" t="s">
        <v>152</v>
      </c>
      <c r="C50" s="32"/>
      <c r="D50" s="32"/>
      <c r="E50" s="32"/>
      <c r="F50" s="32"/>
      <c r="G50" s="36"/>
      <c r="H50" s="36">
        <v>43</v>
      </c>
      <c r="I50" s="35" t="s">
        <v>113</v>
      </c>
    </row>
    <row r="51" spans="1:9" ht="12.75">
      <c r="A51" s="32"/>
      <c r="B51" s="35" t="s">
        <v>153</v>
      </c>
      <c r="C51" s="32"/>
      <c r="D51" s="32"/>
      <c r="E51" s="32"/>
      <c r="F51" s="32"/>
      <c r="G51" s="36"/>
      <c r="H51" s="36">
        <v>24</v>
      </c>
      <c r="I51" s="35" t="s">
        <v>113</v>
      </c>
    </row>
    <row r="52" spans="1:9" ht="12.75">
      <c r="A52" s="32"/>
      <c r="B52" s="35" t="s">
        <v>154</v>
      </c>
      <c r="C52" s="32"/>
      <c r="D52" s="32"/>
      <c r="E52" s="32"/>
      <c r="F52" s="32"/>
      <c r="G52" s="36"/>
      <c r="H52" s="36">
        <v>9</v>
      </c>
      <c r="I52" s="35" t="s">
        <v>113</v>
      </c>
    </row>
    <row r="53" spans="1:9" ht="12.75">
      <c r="A53" s="32"/>
      <c r="B53" s="35" t="s">
        <v>155</v>
      </c>
      <c r="C53" s="32"/>
      <c r="D53" s="32"/>
      <c r="E53" s="32"/>
      <c r="F53" s="32"/>
      <c r="G53" s="36"/>
      <c r="H53" s="36">
        <v>26</v>
      </c>
      <c r="I53" s="35" t="s">
        <v>113</v>
      </c>
    </row>
    <row r="54" spans="1:9" ht="12.75">
      <c r="A54" s="32"/>
      <c r="B54" s="35" t="s">
        <v>156</v>
      </c>
      <c r="C54" s="32"/>
      <c r="D54" s="32"/>
      <c r="E54" s="32"/>
      <c r="F54" s="32"/>
      <c r="G54" s="36"/>
      <c r="H54" s="36">
        <v>61</v>
      </c>
      <c r="I54" s="35" t="s">
        <v>113</v>
      </c>
    </row>
    <row r="55" spans="1:9" ht="12.75">
      <c r="A55" s="32"/>
      <c r="B55" s="35" t="s">
        <v>157</v>
      </c>
      <c r="C55" s="32"/>
      <c r="D55" s="32"/>
      <c r="E55" s="32"/>
      <c r="F55" s="32"/>
      <c r="G55" s="36"/>
      <c r="H55" s="36">
        <v>61</v>
      </c>
      <c r="I55" s="35" t="s">
        <v>113</v>
      </c>
    </row>
    <row r="56" spans="1:9" ht="12.75">
      <c r="A56" s="32"/>
      <c r="B56" s="35" t="s">
        <v>158</v>
      </c>
      <c r="C56" s="32"/>
      <c r="D56" s="32"/>
      <c r="E56" s="32"/>
      <c r="F56" s="32"/>
      <c r="G56" s="36"/>
      <c r="H56" s="36">
        <v>61</v>
      </c>
      <c r="I56" s="35" t="s">
        <v>113</v>
      </c>
    </row>
    <row r="57" spans="1:9" ht="15">
      <c r="A57" s="94" t="s">
        <v>159</v>
      </c>
      <c r="B57" s="94"/>
      <c r="C57" s="94"/>
      <c r="D57" s="94"/>
      <c r="E57" s="94"/>
      <c r="F57" s="94"/>
      <c r="G57" s="94"/>
      <c r="H57" s="94"/>
      <c r="I57" s="94"/>
    </row>
    <row r="58" spans="1:9" ht="12.75">
      <c r="A58" s="32"/>
      <c r="B58" s="35" t="s">
        <v>160</v>
      </c>
      <c r="C58" s="32"/>
      <c r="D58" s="32"/>
      <c r="E58" s="32"/>
      <c r="F58" s="32"/>
      <c r="G58" s="36"/>
      <c r="H58" s="36">
        <v>87</v>
      </c>
      <c r="I58" s="35" t="s">
        <v>113</v>
      </c>
    </row>
    <row r="59" spans="1:9" ht="12.75">
      <c r="A59" s="32"/>
      <c r="B59" s="35"/>
      <c r="C59" s="32"/>
      <c r="D59" s="32"/>
      <c r="E59" s="32"/>
      <c r="F59" s="32"/>
      <c r="G59" s="36"/>
      <c r="H59" s="36"/>
      <c r="I59" s="35"/>
    </row>
    <row r="60" spans="1:9" ht="15">
      <c r="A60" s="94" t="s">
        <v>161</v>
      </c>
      <c r="B60" s="92"/>
      <c r="C60" s="92"/>
      <c r="D60" s="92"/>
      <c r="E60" s="92"/>
      <c r="F60" s="92"/>
      <c r="G60" s="92"/>
      <c r="H60" s="92"/>
      <c r="I60" s="92"/>
    </row>
    <row r="61" spans="1:9" ht="12.75">
      <c r="A61" s="32"/>
      <c r="B61" s="35" t="s">
        <v>162</v>
      </c>
      <c r="C61" s="32"/>
      <c r="D61" s="32"/>
      <c r="E61" s="32"/>
      <c r="F61" s="32"/>
      <c r="G61" s="32"/>
      <c r="H61" s="36">
        <v>6</v>
      </c>
      <c r="I61" s="35" t="s">
        <v>163</v>
      </c>
    </row>
    <row r="62" spans="1:9" ht="12.75">
      <c r="A62" s="32"/>
      <c r="B62" s="35" t="s">
        <v>164</v>
      </c>
      <c r="C62" s="32"/>
      <c r="D62" s="32"/>
      <c r="E62" s="32"/>
      <c r="F62" s="32"/>
      <c r="G62" s="32"/>
      <c r="H62" s="36">
        <v>4</v>
      </c>
      <c r="I62" s="35" t="s">
        <v>163</v>
      </c>
    </row>
    <row r="63" spans="1:9" ht="12.75">
      <c r="A63" s="32"/>
      <c r="B63" s="35" t="s">
        <v>165</v>
      </c>
      <c r="C63" s="32"/>
      <c r="D63" s="32"/>
      <c r="E63" s="32"/>
      <c r="F63" s="32"/>
      <c r="G63" s="32"/>
      <c r="H63" s="36">
        <v>4</v>
      </c>
      <c r="I63" s="35" t="s">
        <v>163</v>
      </c>
    </row>
    <row r="64" spans="1:9" ht="12.75">
      <c r="A64" s="32"/>
      <c r="B64" s="35" t="s">
        <v>166</v>
      </c>
      <c r="C64" s="32"/>
      <c r="D64" s="32"/>
      <c r="E64" s="32"/>
      <c r="F64" s="32"/>
      <c r="G64" s="32"/>
      <c r="H64" s="36">
        <v>4</v>
      </c>
      <c r="I64" s="35" t="s">
        <v>163</v>
      </c>
    </row>
    <row r="65" spans="1:9" ht="12.75">
      <c r="A65" s="32"/>
      <c r="B65" s="35" t="s">
        <v>167</v>
      </c>
      <c r="C65" s="32"/>
      <c r="D65" s="32"/>
      <c r="E65" s="32"/>
      <c r="F65" s="32"/>
      <c r="G65" s="32"/>
      <c r="H65" s="36">
        <v>4</v>
      </c>
      <c r="I65" s="35" t="s">
        <v>163</v>
      </c>
    </row>
    <row r="66" spans="1:9" ht="12.75">
      <c r="A66" s="32"/>
      <c r="B66" s="35"/>
      <c r="C66" s="32"/>
      <c r="D66" s="32"/>
      <c r="E66" s="32"/>
      <c r="F66" s="32"/>
      <c r="G66" s="32"/>
      <c r="H66" s="32"/>
      <c r="I66" s="32"/>
    </row>
    <row r="67" spans="1:9" ht="15">
      <c r="A67" s="92" t="s">
        <v>168</v>
      </c>
      <c r="B67" s="92"/>
      <c r="C67" s="92"/>
      <c r="D67" s="92"/>
      <c r="E67" s="92"/>
      <c r="F67" s="92"/>
      <c r="G67" s="92"/>
      <c r="H67" s="92"/>
      <c r="I67" s="92"/>
    </row>
    <row r="68" spans="1:9" ht="12.75">
      <c r="A68" s="31"/>
      <c r="B68" s="35" t="s">
        <v>169</v>
      </c>
      <c r="C68" s="31"/>
      <c r="D68" s="31"/>
      <c r="E68" s="31"/>
      <c r="F68" s="31"/>
      <c r="G68" s="31"/>
      <c r="H68" s="38">
        <v>5</v>
      </c>
      <c r="I68" s="37" t="s">
        <v>1</v>
      </c>
    </row>
    <row r="69" spans="1:9" ht="12.75">
      <c r="A69" s="31"/>
      <c r="B69" s="35" t="s">
        <v>170</v>
      </c>
      <c r="C69" s="31"/>
      <c r="D69" s="31"/>
      <c r="E69" s="31"/>
      <c r="F69" s="31"/>
      <c r="G69" s="31"/>
      <c r="H69" s="38">
        <v>11</v>
      </c>
      <c r="I69" s="37" t="s">
        <v>1</v>
      </c>
    </row>
    <row r="70" spans="1:9" ht="12.75">
      <c r="A70" s="31"/>
      <c r="B70" s="35" t="s">
        <v>171</v>
      </c>
      <c r="C70" s="31"/>
      <c r="D70" s="31"/>
      <c r="E70" s="31"/>
      <c r="F70" s="31"/>
      <c r="G70" s="31"/>
      <c r="H70" s="38">
        <v>28</v>
      </c>
      <c r="I70" s="37" t="s">
        <v>1</v>
      </c>
    </row>
    <row r="71" spans="1:9" ht="12.75">
      <c r="A71" s="31"/>
      <c r="B71" s="35" t="s">
        <v>172</v>
      </c>
      <c r="C71" s="31"/>
      <c r="D71" s="31"/>
      <c r="E71" s="31"/>
      <c r="F71" s="31"/>
      <c r="G71" s="31"/>
      <c r="H71" s="38">
        <v>21</v>
      </c>
      <c r="I71" s="37" t="s">
        <v>1</v>
      </c>
    </row>
    <row r="72" spans="1:9" ht="12.75">
      <c r="A72" s="31"/>
      <c r="B72" s="35" t="s">
        <v>173</v>
      </c>
      <c r="C72" s="31"/>
      <c r="D72" s="31"/>
      <c r="E72" s="31"/>
      <c r="F72" s="31"/>
      <c r="G72" s="31"/>
      <c r="H72" s="38">
        <v>130</v>
      </c>
      <c r="I72" s="37" t="s">
        <v>1</v>
      </c>
    </row>
    <row r="73" spans="1:9" ht="12.75">
      <c r="A73" s="31"/>
      <c r="B73" s="35" t="s">
        <v>174</v>
      </c>
      <c r="C73" s="31"/>
      <c r="D73" s="31"/>
      <c r="E73" s="31"/>
      <c r="F73" s="31"/>
      <c r="G73" s="31"/>
      <c r="H73" s="38">
        <v>43</v>
      </c>
      <c r="I73" s="37" t="s">
        <v>1</v>
      </c>
    </row>
    <row r="74" spans="1:9" ht="12.75">
      <c r="A74" s="31"/>
      <c r="B74" s="35" t="s">
        <v>175</v>
      </c>
      <c r="C74" s="31"/>
      <c r="D74" s="31"/>
      <c r="E74" s="31"/>
      <c r="F74" s="31"/>
      <c r="G74" s="31"/>
      <c r="H74" s="38">
        <v>58</v>
      </c>
      <c r="I74" s="37" t="s">
        <v>1</v>
      </c>
    </row>
    <row r="75" spans="1:9" ht="12.75">
      <c r="A75" s="31"/>
      <c r="B75" s="35" t="s">
        <v>176</v>
      </c>
      <c r="C75" s="31"/>
      <c r="D75" s="31"/>
      <c r="E75" s="31"/>
      <c r="F75" s="31"/>
      <c r="G75" s="31"/>
      <c r="H75" s="38">
        <v>89</v>
      </c>
      <c r="I75" s="37" t="s">
        <v>1</v>
      </c>
    </row>
    <row r="76" spans="1:9" ht="12.75">
      <c r="A76" s="31"/>
      <c r="B76" s="35" t="s">
        <v>177</v>
      </c>
      <c r="C76" s="31"/>
      <c r="D76" s="31"/>
      <c r="E76" s="31"/>
      <c r="F76" s="31"/>
      <c r="G76" s="31"/>
      <c r="H76" s="38">
        <v>73.5</v>
      </c>
      <c r="I76" s="37" t="s">
        <v>1</v>
      </c>
    </row>
    <row r="77" spans="1:9" ht="12.75">
      <c r="A77" s="31"/>
      <c r="B77" s="35" t="s">
        <v>178</v>
      </c>
      <c r="C77" s="31"/>
      <c r="D77" s="31"/>
      <c r="E77" s="31"/>
      <c r="F77" s="31"/>
      <c r="G77" s="31"/>
      <c r="H77" s="38">
        <v>24</v>
      </c>
      <c r="I77" s="37" t="s">
        <v>1</v>
      </c>
    </row>
    <row r="78" spans="1:9" ht="12.75">
      <c r="A78" s="31"/>
      <c r="B78" s="35" t="s">
        <v>179</v>
      </c>
      <c r="C78" s="31"/>
      <c r="D78" s="31"/>
      <c r="E78" s="31"/>
      <c r="F78" s="31"/>
      <c r="G78" s="31"/>
      <c r="H78" s="38">
        <v>30</v>
      </c>
      <c r="I78" s="37" t="s">
        <v>1</v>
      </c>
    </row>
    <row r="79" spans="1:9" ht="12.75">
      <c r="A79" s="31"/>
      <c r="B79" s="35" t="s">
        <v>180</v>
      </c>
      <c r="C79" s="31"/>
      <c r="D79" s="31"/>
      <c r="E79" s="31"/>
      <c r="F79" s="31"/>
      <c r="G79" s="31"/>
      <c r="H79" s="38">
        <v>31</v>
      </c>
      <c r="I79" s="37" t="s">
        <v>1</v>
      </c>
    </row>
    <row r="80" spans="1:9" ht="12.75">
      <c r="A80" s="31"/>
      <c r="B80" s="35" t="s">
        <v>181</v>
      </c>
      <c r="C80" s="31"/>
      <c r="D80" s="31"/>
      <c r="E80" s="31"/>
      <c r="F80" s="31"/>
      <c r="G80" s="31"/>
      <c r="H80" s="38">
        <v>21</v>
      </c>
      <c r="I80" s="37" t="s">
        <v>1</v>
      </c>
    </row>
    <row r="81" spans="1:9" ht="12.75">
      <c r="A81" s="31"/>
      <c r="B81" s="35" t="s">
        <v>182</v>
      </c>
      <c r="C81" s="31"/>
      <c r="D81" s="31"/>
      <c r="E81" s="31"/>
      <c r="F81" s="31"/>
      <c r="G81" s="31"/>
      <c r="H81" s="38">
        <v>51</v>
      </c>
      <c r="I81" s="37" t="s">
        <v>1</v>
      </c>
    </row>
    <row r="82" spans="1:9" ht="12.75">
      <c r="A82" s="31"/>
      <c r="B82" s="35" t="s">
        <v>183</v>
      </c>
      <c r="C82" s="31"/>
      <c r="D82" s="31"/>
      <c r="E82" s="31"/>
      <c r="F82" s="31"/>
      <c r="G82" s="31"/>
      <c r="H82" s="38">
        <v>79</v>
      </c>
      <c r="I82" s="37" t="s">
        <v>1</v>
      </c>
    </row>
    <row r="83" spans="1:9" ht="12.75">
      <c r="A83" s="31"/>
      <c r="B83" s="35" t="s">
        <v>184</v>
      </c>
      <c r="C83" s="31"/>
      <c r="D83" s="31"/>
      <c r="E83" s="31"/>
      <c r="F83" s="31"/>
      <c r="G83" s="31"/>
      <c r="H83" s="38">
        <v>30</v>
      </c>
      <c r="I83" s="37" t="s">
        <v>1</v>
      </c>
    </row>
    <row r="84" spans="1:9" ht="12.75">
      <c r="A84" s="31"/>
      <c r="B84" s="35" t="s">
        <v>185</v>
      </c>
      <c r="C84" s="31"/>
      <c r="D84" s="31"/>
      <c r="E84" s="31"/>
      <c r="F84" s="31"/>
      <c r="G84" s="31"/>
      <c r="H84" s="38">
        <v>16</v>
      </c>
      <c r="I84" s="37" t="s">
        <v>1</v>
      </c>
    </row>
    <row r="85" spans="1:9" ht="12.75">
      <c r="A85" s="31"/>
      <c r="B85" s="35" t="s">
        <v>186</v>
      </c>
      <c r="C85" s="31"/>
      <c r="D85" s="31"/>
      <c r="E85" s="31"/>
      <c r="F85" s="31"/>
      <c r="G85" s="31"/>
      <c r="H85" s="38">
        <v>12</v>
      </c>
      <c r="I85" s="37" t="s">
        <v>1</v>
      </c>
    </row>
    <row r="86" spans="1:9" ht="12.75">
      <c r="A86" s="31"/>
      <c r="B86" s="35" t="s">
        <v>187</v>
      </c>
      <c r="C86" s="31"/>
      <c r="D86" s="31"/>
      <c r="E86" s="31"/>
      <c r="F86" s="31"/>
      <c r="G86" s="31"/>
      <c r="H86" s="38">
        <v>27</v>
      </c>
      <c r="I86" s="37" t="s">
        <v>1</v>
      </c>
    </row>
    <row r="87" spans="1:9" ht="12.75">
      <c r="A87" s="31"/>
      <c r="B87" s="35" t="s">
        <v>188</v>
      </c>
      <c r="C87" s="31"/>
      <c r="D87" s="31"/>
      <c r="E87" s="31"/>
      <c r="F87" s="31"/>
      <c r="G87" s="31"/>
      <c r="H87" s="38">
        <v>12</v>
      </c>
      <c r="I87" s="37" t="s">
        <v>1</v>
      </c>
    </row>
    <row r="88" spans="1:9" ht="12.75">
      <c r="A88" s="31"/>
      <c r="B88" s="35" t="s">
        <v>189</v>
      </c>
      <c r="C88" s="31"/>
      <c r="D88" s="31"/>
      <c r="E88" s="31"/>
      <c r="F88" s="31"/>
      <c r="G88" s="31"/>
      <c r="H88" s="38">
        <v>65</v>
      </c>
      <c r="I88" s="37" t="s">
        <v>1</v>
      </c>
    </row>
    <row r="89" spans="1:9" ht="12.75">
      <c r="A89" s="31"/>
      <c r="B89" s="35" t="s">
        <v>190</v>
      </c>
      <c r="C89" s="31"/>
      <c r="D89" s="31"/>
      <c r="E89" s="31"/>
      <c r="F89" s="31"/>
      <c r="G89" s="31"/>
      <c r="H89" s="38">
        <v>39</v>
      </c>
      <c r="I89" s="37" t="s">
        <v>1</v>
      </c>
    </row>
    <row r="90" spans="1:9" ht="12.75">
      <c r="A90" s="31"/>
      <c r="B90" s="35" t="s">
        <v>191</v>
      </c>
      <c r="C90" s="31"/>
      <c r="D90" s="31"/>
      <c r="E90" s="31"/>
      <c r="F90" s="31"/>
      <c r="G90" s="31"/>
      <c r="H90" s="38">
        <v>52</v>
      </c>
      <c r="I90" s="37" t="s">
        <v>1</v>
      </c>
    </row>
    <row r="91" spans="1:9" ht="12.75">
      <c r="A91" s="31"/>
      <c r="B91" s="35" t="s">
        <v>192</v>
      </c>
      <c r="C91" s="31"/>
      <c r="D91" s="31"/>
      <c r="E91" s="31"/>
      <c r="F91" s="31"/>
      <c r="G91" s="31"/>
      <c r="H91" s="38">
        <v>33</v>
      </c>
      <c r="I91" s="37" t="s">
        <v>1</v>
      </c>
    </row>
    <row r="92" spans="1:9" ht="12.75">
      <c r="A92" s="31"/>
      <c r="B92" s="35" t="s">
        <v>193</v>
      </c>
      <c r="C92" s="31"/>
      <c r="D92" s="31"/>
      <c r="E92" s="31"/>
      <c r="F92" s="31"/>
      <c r="G92" s="31"/>
      <c r="H92" s="38">
        <v>53</v>
      </c>
      <c r="I92" s="37" t="s">
        <v>1</v>
      </c>
    </row>
    <row r="93" spans="1:9" ht="12.75">
      <c r="A93" s="31"/>
      <c r="B93" s="35" t="s">
        <v>194</v>
      </c>
      <c r="C93" s="31"/>
      <c r="D93" s="31"/>
      <c r="E93" s="31"/>
      <c r="F93" s="31"/>
      <c r="G93" s="31"/>
      <c r="H93" s="38">
        <v>58.5</v>
      </c>
      <c r="I93" s="37" t="s">
        <v>1</v>
      </c>
    </row>
    <row r="94" spans="1:9" ht="12.75">
      <c r="A94" s="31"/>
      <c r="B94" s="35" t="s">
        <v>195</v>
      </c>
      <c r="C94" s="31"/>
      <c r="D94" s="31"/>
      <c r="E94" s="31"/>
      <c r="F94" s="31"/>
      <c r="G94" s="31"/>
      <c r="H94" s="38">
        <v>55.5</v>
      </c>
      <c r="I94" s="37" t="s">
        <v>1</v>
      </c>
    </row>
    <row r="95" spans="1:9" ht="12.75">
      <c r="A95" s="31"/>
      <c r="B95" s="35" t="s">
        <v>196</v>
      </c>
      <c r="C95" s="31"/>
      <c r="D95" s="31"/>
      <c r="E95" s="31"/>
      <c r="F95" s="31"/>
      <c r="G95" s="31"/>
      <c r="H95" s="38">
        <v>48</v>
      </c>
      <c r="I95" s="37" t="s">
        <v>1</v>
      </c>
    </row>
    <row r="96" spans="1:9" ht="12.75">
      <c r="A96" s="31"/>
      <c r="B96" s="35"/>
      <c r="C96" s="31"/>
      <c r="D96" s="31"/>
      <c r="E96" s="31"/>
      <c r="F96" s="31"/>
      <c r="G96" s="31"/>
      <c r="H96" s="38"/>
      <c r="I96" s="37"/>
    </row>
    <row r="97" spans="1:9" ht="15">
      <c r="A97" s="92" t="s">
        <v>197</v>
      </c>
      <c r="B97" s="92"/>
      <c r="C97" s="92"/>
      <c r="D97" s="92"/>
      <c r="E97" s="92"/>
      <c r="F97" s="92"/>
      <c r="G97" s="92"/>
      <c r="H97" s="92"/>
      <c r="I97" s="92"/>
    </row>
    <row r="98" spans="1:2" ht="12.75">
      <c r="A98" s="39"/>
      <c r="B98" s="21" t="s">
        <v>198</v>
      </c>
    </row>
    <row r="99" spans="1:2" ht="12.75">
      <c r="A99" s="39"/>
      <c r="B99" s="21" t="s">
        <v>199</v>
      </c>
    </row>
    <row r="100" spans="1:2" ht="12.75">
      <c r="A100" s="39"/>
      <c r="B100" s="21" t="s">
        <v>200</v>
      </c>
    </row>
    <row r="101" spans="1:2" ht="12.75">
      <c r="A101" s="39"/>
      <c r="B101" s="21" t="s">
        <v>201</v>
      </c>
    </row>
    <row r="102" spans="1:2" ht="12.75">
      <c r="A102" s="39"/>
      <c r="B102" s="21" t="s">
        <v>202</v>
      </c>
    </row>
    <row r="103" spans="1:2" ht="12.75">
      <c r="A103" s="39"/>
      <c r="B103" s="21" t="s">
        <v>203</v>
      </c>
    </row>
    <row r="104" spans="1:2" ht="12.75">
      <c r="A104" s="39"/>
      <c r="B104" s="21" t="s">
        <v>204</v>
      </c>
    </row>
    <row r="105" spans="1:2" ht="12.75">
      <c r="A105" s="39"/>
      <c r="B105" s="21" t="s">
        <v>205</v>
      </c>
    </row>
    <row r="106" spans="1:2" ht="12.75">
      <c r="A106" s="39"/>
      <c r="B106" s="21" t="s">
        <v>206</v>
      </c>
    </row>
    <row r="107" spans="1:2" ht="12.75">
      <c r="A107" s="39"/>
      <c r="B107" s="21" t="s">
        <v>207</v>
      </c>
    </row>
    <row r="108" spans="1:2" ht="12.75">
      <c r="A108" s="39"/>
      <c r="B108" s="21" t="s">
        <v>208</v>
      </c>
    </row>
    <row r="109" spans="1:2" ht="12.75">
      <c r="A109" s="39"/>
      <c r="B109" s="21" t="s">
        <v>209</v>
      </c>
    </row>
    <row r="110" spans="1:2" ht="12.75">
      <c r="A110" s="39"/>
      <c r="B110" s="21" t="s">
        <v>210</v>
      </c>
    </row>
    <row r="111" spans="1:2" ht="12.75">
      <c r="A111" s="39"/>
      <c r="B111" s="21" t="s">
        <v>211</v>
      </c>
    </row>
    <row r="112" spans="1:2" ht="12.75">
      <c r="A112" s="39"/>
      <c r="B112" s="21" t="s">
        <v>212</v>
      </c>
    </row>
    <row r="113" spans="1:2" ht="12.75">
      <c r="A113" s="39"/>
      <c r="B113" s="21"/>
    </row>
    <row r="114" spans="1:9" ht="15">
      <c r="A114" s="94" t="s">
        <v>213</v>
      </c>
      <c r="B114" s="94"/>
      <c r="C114" s="94"/>
      <c r="D114" s="94"/>
      <c r="E114" s="94"/>
      <c r="F114" s="94"/>
      <c r="G114" s="94"/>
      <c r="H114" s="94"/>
      <c r="I114" s="94"/>
    </row>
    <row r="115" spans="1:2" ht="12.75">
      <c r="A115" s="39"/>
      <c r="B115" s="21" t="s">
        <v>214</v>
      </c>
    </row>
    <row r="116" spans="1:2" ht="12.75">
      <c r="A116" s="39"/>
      <c r="B116" s="21" t="s">
        <v>215</v>
      </c>
    </row>
    <row r="117" spans="1:2" ht="12.75">
      <c r="A117" s="39"/>
      <c r="B117" s="21"/>
    </row>
    <row r="118" spans="1:2" ht="12.75">
      <c r="A118" s="39"/>
      <c r="B118" s="21"/>
    </row>
    <row r="119" spans="1:9" ht="15">
      <c r="A119" s="92" t="s">
        <v>216</v>
      </c>
      <c r="B119" s="92"/>
      <c r="C119" s="92"/>
      <c r="D119" s="92"/>
      <c r="E119" s="92"/>
      <c r="F119" s="92"/>
      <c r="G119" s="92"/>
      <c r="H119" s="92"/>
      <c r="I119" s="92"/>
    </row>
    <row r="120" spans="1:9" ht="12.75">
      <c r="A120" s="37"/>
      <c r="B120" s="37" t="s">
        <v>217</v>
      </c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 t="s">
        <v>218</v>
      </c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 t="s">
        <v>219</v>
      </c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 t="s">
        <v>220</v>
      </c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21" t="s">
        <v>221</v>
      </c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 t="s">
        <v>222</v>
      </c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 t="s">
        <v>223</v>
      </c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 t="s">
        <v>224</v>
      </c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 t="s">
        <v>225</v>
      </c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5">
      <c r="A130" s="92" t="s">
        <v>226</v>
      </c>
      <c r="B130" s="92"/>
      <c r="C130" s="92"/>
      <c r="D130" s="92"/>
      <c r="E130" s="92"/>
      <c r="F130" s="92"/>
      <c r="G130" s="92"/>
      <c r="H130" s="92"/>
      <c r="I130" s="92"/>
    </row>
    <row r="131" spans="1:2" ht="12.75">
      <c r="A131" s="39"/>
      <c r="B131" s="21" t="s">
        <v>227</v>
      </c>
    </row>
    <row r="132" spans="1:2" ht="12.75">
      <c r="A132" s="39"/>
      <c r="B132" s="21" t="s">
        <v>228</v>
      </c>
    </row>
    <row r="133" spans="1:2" ht="12.75">
      <c r="A133" s="39"/>
      <c r="B133" s="21" t="s">
        <v>229</v>
      </c>
    </row>
    <row r="134" spans="1:2" ht="12.75">
      <c r="A134" s="39"/>
      <c r="B134" s="21" t="s">
        <v>230</v>
      </c>
    </row>
    <row r="135" spans="1:2" ht="12.75">
      <c r="A135" s="39"/>
      <c r="B135" s="21"/>
    </row>
    <row r="136" spans="1:9" ht="15">
      <c r="A136" s="94" t="s">
        <v>231</v>
      </c>
      <c r="B136" s="94"/>
      <c r="C136" s="94"/>
      <c r="D136" s="94"/>
      <c r="E136" s="94"/>
      <c r="F136" s="94"/>
      <c r="G136" s="94"/>
      <c r="H136" s="94"/>
      <c r="I136" s="94"/>
    </row>
    <row r="137" spans="1:9" ht="12.75">
      <c r="A137" s="39"/>
      <c r="B137" s="21" t="s">
        <v>232</v>
      </c>
      <c r="E137" t="s">
        <v>233</v>
      </c>
      <c r="H137">
        <v>1</v>
      </c>
      <c r="I137" t="s">
        <v>2</v>
      </c>
    </row>
    <row r="138" spans="1:9" ht="12.75">
      <c r="A138" s="39"/>
      <c r="B138" s="21" t="s">
        <v>234</v>
      </c>
      <c r="E138" t="s">
        <v>233</v>
      </c>
      <c r="H138">
        <v>4</v>
      </c>
      <c r="I138" t="s">
        <v>2</v>
      </c>
    </row>
    <row r="139" spans="1:9" ht="12.75">
      <c r="A139" s="39"/>
      <c r="B139" s="21" t="s">
        <v>235</v>
      </c>
      <c r="E139" t="s">
        <v>233</v>
      </c>
      <c r="H139">
        <v>6</v>
      </c>
      <c r="I139" t="s">
        <v>2</v>
      </c>
    </row>
    <row r="140" spans="1:9" ht="12.75">
      <c r="A140" s="39"/>
      <c r="B140" s="21" t="s">
        <v>236</v>
      </c>
      <c r="E140" t="s">
        <v>233</v>
      </c>
      <c r="H140">
        <v>2</v>
      </c>
      <c r="I140" t="s">
        <v>2</v>
      </c>
    </row>
    <row r="141" spans="1:9" ht="12.75">
      <c r="A141" s="39"/>
      <c r="B141" s="21" t="s">
        <v>237</v>
      </c>
      <c r="E141" t="s">
        <v>233</v>
      </c>
      <c r="H141">
        <v>2</v>
      </c>
      <c r="I141" t="s">
        <v>2</v>
      </c>
    </row>
    <row r="142" spans="1:9" ht="12.75">
      <c r="A142" s="39"/>
      <c r="B142" s="21" t="s">
        <v>238</v>
      </c>
      <c r="E142" t="s">
        <v>233</v>
      </c>
      <c r="H142">
        <v>4</v>
      </c>
      <c r="I142" t="s">
        <v>2</v>
      </c>
    </row>
    <row r="143" spans="1:9" ht="12.75">
      <c r="A143" s="39"/>
      <c r="B143" s="21" t="s">
        <v>239</v>
      </c>
      <c r="E143" t="s">
        <v>233</v>
      </c>
      <c r="H143">
        <v>4</v>
      </c>
      <c r="I143" t="s">
        <v>2</v>
      </c>
    </row>
    <row r="144" spans="1:9" ht="12.75">
      <c r="A144" s="39"/>
      <c r="B144" s="21" t="s">
        <v>240</v>
      </c>
      <c r="E144" t="s">
        <v>241</v>
      </c>
      <c r="H144">
        <v>1</v>
      </c>
      <c r="I144" t="s">
        <v>2</v>
      </c>
    </row>
    <row r="145" spans="1:9" ht="12.75">
      <c r="A145" s="39"/>
      <c r="B145" s="21" t="s">
        <v>242</v>
      </c>
      <c r="E145" t="s">
        <v>243</v>
      </c>
      <c r="H145">
        <v>1</v>
      </c>
      <c r="I145" t="s">
        <v>2</v>
      </c>
    </row>
    <row r="146" spans="1:9" ht="12.75">
      <c r="A146" s="39"/>
      <c r="B146" s="21" t="s">
        <v>244</v>
      </c>
      <c r="E146" t="s">
        <v>243</v>
      </c>
      <c r="H146">
        <v>1</v>
      </c>
      <c r="I146" t="s">
        <v>2</v>
      </c>
    </row>
    <row r="147" spans="1:9" ht="12.75">
      <c r="A147" s="39"/>
      <c r="B147" s="21" t="s">
        <v>245</v>
      </c>
      <c r="E147" t="s">
        <v>233</v>
      </c>
      <c r="H147">
        <v>6</v>
      </c>
      <c r="I147" t="s">
        <v>2</v>
      </c>
    </row>
    <row r="148" spans="1:9" ht="12.75">
      <c r="A148" s="39"/>
      <c r="B148" s="21" t="s">
        <v>246</v>
      </c>
      <c r="E148" t="s">
        <v>233</v>
      </c>
      <c r="H148">
        <v>6</v>
      </c>
      <c r="I148" t="s">
        <v>2</v>
      </c>
    </row>
    <row r="149" spans="1:9" ht="12.75">
      <c r="A149" s="39"/>
      <c r="B149" s="21" t="s">
        <v>247</v>
      </c>
      <c r="E149" t="s">
        <v>248</v>
      </c>
      <c r="H149">
        <v>6</v>
      </c>
      <c r="I149" t="s">
        <v>2</v>
      </c>
    </row>
    <row r="150" spans="1:9" ht="12.75">
      <c r="A150" s="39"/>
      <c r="B150" s="21" t="s">
        <v>249</v>
      </c>
      <c r="E150" t="s">
        <v>243</v>
      </c>
      <c r="H150">
        <v>1</v>
      </c>
      <c r="I150" t="s">
        <v>2</v>
      </c>
    </row>
    <row r="151" spans="1:9" ht="12.75">
      <c r="A151" s="39"/>
      <c r="B151" s="21" t="s">
        <v>250</v>
      </c>
      <c r="E151" t="s">
        <v>243</v>
      </c>
      <c r="H151">
        <v>1</v>
      </c>
      <c r="I151" t="s">
        <v>2</v>
      </c>
    </row>
    <row r="152" spans="1:9" ht="12.75">
      <c r="A152" s="39"/>
      <c r="B152" s="21" t="s">
        <v>251</v>
      </c>
      <c r="E152" t="s">
        <v>252</v>
      </c>
      <c r="H152">
        <v>1</v>
      </c>
      <c r="I152" t="s">
        <v>2</v>
      </c>
    </row>
    <row r="153" spans="1:9" ht="12.75">
      <c r="A153" s="39"/>
      <c r="B153" s="21" t="s">
        <v>215</v>
      </c>
      <c r="E153" t="s">
        <v>233</v>
      </c>
      <c r="H153">
        <v>4</v>
      </c>
      <c r="I153" t="s">
        <v>2</v>
      </c>
    </row>
    <row r="154" spans="1:9" ht="12.75">
      <c r="A154" s="39"/>
      <c r="B154" s="21" t="s">
        <v>253</v>
      </c>
      <c r="E154" t="s">
        <v>241</v>
      </c>
      <c r="H154">
        <v>1</v>
      </c>
      <c r="I154" t="s">
        <v>2</v>
      </c>
    </row>
    <row r="155" spans="1:9" ht="12.75">
      <c r="A155" s="39"/>
      <c r="B155" s="21" t="s">
        <v>254</v>
      </c>
      <c r="E155" t="s">
        <v>233</v>
      </c>
      <c r="H155">
        <v>4</v>
      </c>
      <c r="I155" t="s">
        <v>2</v>
      </c>
    </row>
    <row r="156" spans="1:9" ht="12.75">
      <c r="A156" s="39"/>
      <c r="B156" s="21" t="s">
        <v>165</v>
      </c>
      <c r="E156" t="s">
        <v>233</v>
      </c>
      <c r="H156">
        <v>4</v>
      </c>
      <c r="I156" t="s">
        <v>2</v>
      </c>
    </row>
    <row r="157" spans="1:9" ht="12.75">
      <c r="A157" s="39"/>
      <c r="B157" s="21" t="s">
        <v>166</v>
      </c>
      <c r="E157" t="s">
        <v>233</v>
      </c>
      <c r="H157">
        <v>4</v>
      </c>
      <c r="I157" t="s">
        <v>2</v>
      </c>
    </row>
    <row r="158" spans="1:9" ht="12.75">
      <c r="A158" s="39"/>
      <c r="B158" s="21" t="s">
        <v>255</v>
      </c>
      <c r="E158" t="s">
        <v>233</v>
      </c>
      <c r="H158">
        <v>4</v>
      </c>
      <c r="I158" t="s">
        <v>2</v>
      </c>
    </row>
    <row r="159" spans="1:9" ht="12.75">
      <c r="A159" s="39"/>
      <c r="B159" s="21" t="s">
        <v>256</v>
      </c>
      <c r="E159" t="s">
        <v>233</v>
      </c>
      <c r="H159">
        <v>6</v>
      </c>
      <c r="I159" t="s">
        <v>2</v>
      </c>
    </row>
    <row r="160" spans="1:9" ht="12.75">
      <c r="A160" s="39"/>
      <c r="B160" s="21" t="s">
        <v>257</v>
      </c>
      <c r="E160" t="s">
        <v>233</v>
      </c>
      <c r="H160">
        <v>6</v>
      </c>
      <c r="I160" t="s">
        <v>2</v>
      </c>
    </row>
    <row r="161" spans="1:9" ht="12.75">
      <c r="A161" s="39"/>
      <c r="B161" s="21" t="s">
        <v>258</v>
      </c>
      <c r="E161" t="s">
        <v>233</v>
      </c>
      <c r="H161">
        <v>6</v>
      </c>
      <c r="I161" t="s">
        <v>2</v>
      </c>
    </row>
    <row r="162" spans="1:9" ht="12.75">
      <c r="A162" s="39"/>
      <c r="B162" s="21" t="s">
        <v>259</v>
      </c>
      <c r="E162" t="s">
        <v>233</v>
      </c>
      <c r="H162">
        <v>6</v>
      </c>
      <c r="I162" t="s">
        <v>2</v>
      </c>
    </row>
    <row r="163" spans="1:9" ht="12.75">
      <c r="A163" s="39"/>
      <c r="B163" s="21" t="s">
        <v>167</v>
      </c>
      <c r="E163" t="s">
        <v>233</v>
      </c>
      <c r="H163">
        <v>4</v>
      </c>
      <c r="I163" t="s">
        <v>2</v>
      </c>
    </row>
    <row r="164" spans="1:9" ht="12.75">
      <c r="A164" s="39"/>
      <c r="B164" s="21" t="s">
        <v>212</v>
      </c>
      <c r="E164" t="s">
        <v>233</v>
      </c>
      <c r="H164">
        <v>2</v>
      </c>
      <c r="I164" t="s">
        <v>2</v>
      </c>
    </row>
    <row r="165" spans="1:2" ht="12.75">
      <c r="A165" s="39"/>
      <c r="B165" s="21"/>
    </row>
    <row r="166" spans="1:9" ht="15">
      <c r="A166" s="94" t="s">
        <v>260</v>
      </c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37"/>
      <c r="B167" s="37" t="s">
        <v>261</v>
      </c>
      <c r="C167" s="37"/>
      <c r="D167" s="37"/>
      <c r="E167" s="37"/>
      <c r="F167" s="37"/>
      <c r="G167" s="38"/>
      <c r="H167" s="38">
        <v>6</v>
      </c>
      <c r="I167" s="37" t="s">
        <v>2</v>
      </c>
    </row>
    <row r="168" spans="1:9" ht="12.75">
      <c r="A168" s="37"/>
      <c r="B168" s="37" t="s">
        <v>262</v>
      </c>
      <c r="C168" s="37"/>
      <c r="D168" s="37"/>
      <c r="E168" s="37"/>
      <c r="F168" s="37"/>
      <c r="G168" s="38"/>
      <c r="H168" s="38">
        <v>18</v>
      </c>
      <c r="I168" s="37" t="s">
        <v>2</v>
      </c>
    </row>
    <row r="169" spans="1:9" ht="12.75">
      <c r="A169" s="37"/>
      <c r="B169" s="37" t="s">
        <v>263</v>
      </c>
      <c r="C169" s="37"/>
      <c r="D169" s="37"/>
      <c r="E169" s="37"/>
      <c r="F169" s="37"/>
      <c r="G169" s="38"/>
      <c r="H169" s="38">
        <v>4</v>
      </c>
      <c r="I169" s="37" t="s">
        <v>2</v>
      </c>
    </row>
    <row r="170" spans="1:9" ht="12.75">
      <c r="A170" s="37"/>
      <c r="B170" s="37" t="s">
        <v>264</v>
      </c>
      <c r="C170" s="37"/>
      <c r="D170" s="37"/>
      <c r="E170" s="37"/>
      <c r="F170" s="37"/>
      <c r="G170" s="38"/>
      <c r="H170" s="38">
        <v>4</v>
      </c>
      <c r="I170" s="37" t="s">
        <v>2</v>
      </c>
    </row>
    <row r="171" spans="1:9" ht="12.75">
      <c r="A171" s="37"/>
      <c r="B171" s="37" t="s">
        <v>265</v>
      </c>
      <c r="C171" s="37"/>
      <c r="D171" s="37"/>
      <c r="E171" s="37"/>
      <c r="F171" s="37"/>
      <c r="G171" s="38"/>
      <c r="H171" s="38">
        <v>4</v>
      </c>
      <c r="I171" s="37" t="s">
        <v>2</v>
      </c>
    </row>
    <row r="172" spans="1:9" ht="12.75">
      <c r="A172" s="37"/>
      <c r="B172" s="37" t="s">
        <v>266</v>
      </c>
      <c r="C172" s="37"/>
      <c r="D172" s="37"/>
      <c r="E172" s="37"/>
      <c r="F172" s="37"/>
      <c r="G172" s="38"/>
      <c r="H172" s="38">
        <v>2</v>
      </c>
      <c r="I172" s="37" t="s">
        <v>2</v>
      </c>
    </row>
    <row r="173" spans="1:9" ht="12.75">
      <c r="A173" s="37"/>
      <c r="B173" s="37" t="s">
        <v>267</v>
      </c>
      <c r="C173" s="37"/>
      <c r="D173" s="37"/>
      <c r="E173" s="37"/>
      <c r="F173" s="37"/>
      <c r="G173" s="38"/>
      <c r="H173" s="38">
        <v>6</v>
      </c>
      <c r="I173" s="37" t="s">
        <v>2</v>
      </c>
    </row>
    <row r="174" spans="1:9" ht="12.75">
      <c r="A174" s="37"/>
      <c r="B174" s="37" t="s">
        <v>268</v>
      </c>
      <c r="C174" s="37"/>
      <c r="D174" s="37"/>
      <c r="E174" s="37"/>
      <c r="F174" s="37"/>
      <c r="G174" s="38"/>
      <c r="H174" s="38">
        <v>3</v>
      </c>
      <c r="I174" s="37" t="s">
        <v>2</v>
      </c>
    </row>
    <row r="175" spans="1:9" ht="12.75">
      <c r="A175" s="37"/>
      <c r="B175" s="37" t="s">
        <v>269</v>
      </c>
      <c r="C175" s="37"/>
      <c r="D175" s="37"/>
      <c r="E175" s="37"/>
      <c r="F175" s="37"/>
      <c r="G175" s="38"/>
      <c r="H175" s="38">
        <v>1</v>
      </c>
      <c r="I175" s="37" t="s">
        <v>2</v>
      </c>
    </row>
    <row r="176" spans="1:9" ht="12.75">
      <c r="A176" s="37"/>
      <c r="B176" s="37" t="s">
        <v>270</v>
      </c>
      <c r="C176" s="37"/>
      <c r="D176" s="37"/>
      <c r="E176" s="37"/>
      <c r="F176" s="37"/>
      <c r="G176" s="38"/>
      <c r="H176" s="38">
        <v>6</v>
      </c>
      <c r="I176" s="37" t="s">
        <v>2</v>
      </c>
    </row>
    <row r="177" spans="1:9" ht="12.75">
      <c r="A177" s="37"/>
      <c r="B177" s="37" t="s">
        <v>271</v>
      </c>
      <c r="C177" s="37"/>
      <c r="D177" s="37"/>
      <c r="E177" s="37"/>
      <c r="F177" s="37"/>
      <c r="G177" s="38"/>
      <c r="H177" s="38">
        <v>3</v>
      </c>
      <c r="I177" s="37" t="s">
        <v>2</v>
      </c>
    </row>
    <row r="178" spans="1:9" ht="12.75">
      <c r="A178" s="37"/>
      <c r="B178" s="37" t="s">
        <v>272</v>
      </c>
      <c r="C178" s="37"/>
      <c r="D178" s="37"/>
      <c r="E178" s="37"/>
      <c r="F178" s="37"/>
      <c r="G178" s="38"/>
      <c r="H178" s="38">
        <v>4</v>
      </c>
      <c r="I178" s="37" t="s">
        <v>2</v>
      </c>
    </row>
    <row r="179" spans="1:9" ht="12.75">
      <c r="A179" s="37"/>
      <c r="B179" s="37"/>
      <c r="C179" s="37"/>
      <c r="D179" s="37"/>
      <c r="E179" s="37"/>
      <c r="F179" s="37"/>
      <c r="G179" s="38"/>
      <c r="H179" s="38"/>
      <c r="I179" s="37"/>
    </row>
    <row r="180" spans="1:9" ht="15">
      <c r="A180" s="92" t="s">
        <v>273</v>
      </c>
      <c r="B180" s="92"/>
      <c r="C180" s="92"/>
      <c r="D180" s="92"/>
      <c r="E180" s="92"/>
      <c r="F180" s="92"/>
      <c r="G180" s="92"/>
      <c r="H180" s="92"/>
      <c r="I180" s="92"/>
    </row>
    <row r="181" spans="1:9" ht="12.75">
      <c r="A181" s="39"/>
      <c r="B181" s="21" t="s">
        <v>274</v>
      </c>
      <c r="G181" s="40"/>
      <c r="H181" s="38">
        <v>0.85</v>
      </c>
      <c r="I181" t="s">
        <v>113</v>
      </c>
    </row>
    <row r="182" spans="1:9" ht="12.75">
      <c r="A182" s="39"/>
      <c r="B182" s="21" t="s">
        <v>275</v>
      </c>
      <c r="G182" s="40"/>
      <c r="H182" s="38">
        <v>0.6</v>
      </c>
      <c r="I182" t="s">
        <v>113</v>
      </c>
    </row>
    <row r="183" spans="1:9" ht="12.75">
      <c r="A183" s="39"/>
      <c r="B183" s="21" t="s">
        <v>276</v>
      </c>
      <c r="G183" s="40"/>
      <c r="H183" s="38">
        <v>0.8</v>
      </c>
      <c r="I183" t="s">
        <v>113</v>
      </c>
    </row>
    <row r="184" spans="1:9" ht="12.75">
      <c r="A184" s="39"/>
      <c r="B184" s="21" t="s">
        <v>277</v>
      </c>
      <c r="G184" s="40"/>
      <c r="H184" s="38">
        <v>0.65</v>
      </c>
      <c r="I184" t="s">
        <v>113</v>
      </c>
    </row>
    <row r="185" spans="1:9" ht="12.75">
      <c r="A185" s="39"/>
      <c r="B185" s="21" t="s">
        <v>278</v>
      </c>
      <c r="G185" s="40"/>
      <c r="H185" s="38">
        <v>0.2</v>
      </c>
      <c r="I185" t="s">
        <v>113</v>
      </c>
    </row>
    <row r="186" spans="1:9" ht="12.75">
      <c r="A186" s="39"/>
      <c r="B186" s="21" t="s">
        <v>279</v>
      </c>
      <c r="G186" s="40"/>
      <c r="H186" s="38">
        <v>0.2</v>
      </c>
      <c r="I186" t="s">
        <v>113</v>
      </c>
    </row>
    <row r="187" spans="1:9" ht="12.75">
      <c r="A187" s="39"/>
      <c r="B187" s="21" t="s">
        <v>280</v>
      </c>
      <c r="G187" s="40"/>
      <c r="H187" s="41">
        <v>1</v>
      </c>
      <c r="I187" t="s">
        <v>116</v>
      </c>
    </row>
    <row r="188" spans="1:9" ht="12.75">
      <c r="A188" s="39"/>
      <c r="B188" s="21" t="s">
        <v>281</v>
      </c>
      <c r="G188" s="40"/>
      <c r="H188" s="38">
        <v>0.7</v>
      </c>
      <c r="I188" t="s">
        <v>116</v>
      </c>
    </row>
    <row r="189" spans="1:9" ht="12.75">
      <c r="A189" s="39"/>
      <c r="B189" s="21" t="s">
        <v>282</v>
      </c>
      <c r="G189" s="40"/>
      <c r="H189" s="38">
        <v>0.4</v>
      </c>
      <c r="I189" t="s">
        <v>113</v>
      </c>
    </row>
    <row r="190" spans="1:9" ht="12.75">
      <c r="A190" s="39"/>
      <c r="B190" s="21" t="s">
        <v>214</v>
      </c>
      <c r="G190" s="40"/>
      <c r="H190" s="38">
        <v>0.5</v>
      </c>
      <c r="I190" t="s">
        <v>113</v>
      </c>
    </row>
    <row r="191" spans="1:9" ht="12.75">
      <c r="A191" s="39"/>
      <c r="B191" s="21" t="s">
        <v>283</v>
      </c>
      <c r="G191" s="40"/>
      <c r="H191" s="38">
        <v>0.25</v>
      </c>
      <c r="I191" t="s">
        <v>113</v>
      </c>
    </row>
    <row r="192" spans="1:9" ht="12.75">
      <c r="A192" s="39"/>
      <c r="B192" s="21" t="s">
        <v>284</v>
      </c>
      <c r="G192" s="40"/>
      <c r="H192" s="38">
        <v>0.35</v>
      </c>
      <c r="I192" t="s">
        <v>113</v>
      </c>
    </row>
    <row r="193" spans="1:9" ht="12.75">
      <c r="A193" s="39"/>
      <c r="B193" s="21" t="s">
        <v>285</v>
      </c>
      <c r="G193" s="40"/>
      <c r="H193" s="38">
        <v>1.2</v>
      </c>
      <c r="I193" t="s">
        <v>113</v>
      </c>
    </row>
    <row r="194" spans="1:9" ht="12.75">
      <c r="A194" s="39"/>
      <c r="B194" s="21" t="s">
        <v>286</v>
      </c>
      <c r="G194" s="40"/>
      <c r="H194" s="38">
        <v>0.5</v>
      </c>
      <c r="I194" t="s">
        <v>113</v>
      </c>
    </row>
    <row r="195" spans="1:9" ht="12.75">
      <c r="A195" s="39"/>
      <c r="B195" s="21" t="s">
        <v>287</v>
      </c>
      <c r="G195" s="40"/>
      <c r="H195" s="38">
        <v>2</v>
      </c>
      <c r="I195" t="s">
        <v>113</v>
      </c>
    </row>
    <row r="196" spans="1:9" ht="12.75">
      <c r="A196" s="39"/>
      <c r="B196" s="21" t="s">
        <v>288</v>
      </c>
      <c r="G196" s="40"/>
      <c r="H196" s="38">
        <v>0.8</v>
      </c>
      <c r="I196" t="s">
        <v>113</v>
      </c>
    </row>
    <row r="197" spans="1:9" ht="12.75">
      <c r="A197" s="39"/>
      <c r="B197" s="21" t="s">
        <v>247</v>
      </c>
      <c r="G197" s="40"/>
      <c r="H197" s="38">
        <v>1.2</v>
      </c>
      <c r="I197" t="s">
        <v>113</v>
      </c>
    </row>
    <row r="198" spans="1:9" ht="12.75">
      <c r="A198" s="39"/>
      <c r="B198" s="21" t="s">
        <v>289</v>
      </c>
      <c r="G198" s="40"/>
      <c r="H198" s="41">
        <v>1</v>
      </c>
      <c r="I198" t="s">
        <v>113</v>
      </c>
    </row>
    <row r="199" spans="1:9" ht="12.75">
      <c r="A199" s="39"/>
      <c r="B199" s="21" t="s">
        <v>290</v>
      </c>
      <c r="G199" s="40"/>
      <c r="H199" s="41">
        <v>2</v>
      </c>
      <c r="I199" t="s">
        <v>116</v>
      </c>
    </row>
    <row r="200" spans="1:9" ht="12.75">
      <c r="A200" s="39"/>
      <c r="B200" s="21" t="s">
        <v>291</v>
      </c>
      <c r="G200" s="40"/>
      <c r="H200" s="41">
        <v>0.6</v>
      </c>
      <c r="I200" t="s">
        <v>116</v>
      </c>
    </row>
    <row r="201" spans="1:9" ht="12.75">
      <c r="A201" s="39"/>
      <c r="B201" s="21" t="s">
        <v>292</v>
      </c>
      <c r="G201" s="40"/>
      <c r="H201" s="41">
        <v>0.7</v>
      </c>
      <c r="I201" t="s">
        <v>113</v>
      </c>
    </row>
    <row r="202" spans="1:9" ht="12.75">
      <c r="A202" s="39"/>
      <c r="B202" s="21" t="s">
        <v>293</v>
      </c>
      <c r="G202" s="40"/>
      <c r="H202" s="38">
        <v>1.6</v>
      </c>
      <c r="I202" t="s">
        <v>113</v>
      </c>
    </row>
    <row r="203" spans="1:9" ht="12.75">
      <c r="A203" s="39"/>
      <c r="B203" s="21" t="s">
        <v>294</v>
      </c>
      <c r="G203" s="40"/>
      <c r="H203" s="38">
        <v>0.6</v>
      </c>
      <c r="I203" t="s">
        <v>116</v>
      </c>
    </row>
    <row r="204" spans="1:9" ht="12.75">
      <c r="A204" s="39"/>
      <c r="B204" s="21" t="s">
        <v>295</v>
      </c>
      <c r="G204" s="40"/>
      <c r="H204" s="38">
        <v>0.3</v>
      </c>
      <c r="I204" t="s">
        <v>113</v>
      </c>
    </row>
    <row r="205" spans="1:9" ht="12.75">
      <c r="A205" s="39"/>
      <c r="B205" s="21" t="s">
        <v>296</v>
      </c>
      <c r="G205" s="40"/>
      <c r="H205" s="38">
        <v>1.8</v>
      </c>
      <c r="I205" t="s">
        <v>113</v>
      </c>
    </row>
    <row r="206" spans="1:9" ht="12.75">
      <c r="A206" s="39"/>
      <c r="B206" s="21" t="s">
        <v>208</v>
      </c>
      <c r="G206" s="40"/>
      <c r="H206" s="38">
        <v>1.8</v>
      </c>
      <c r="I206" t="s">
        <v>113</v>
      </c>
    </row>
    <row r="207" spans="1:9" ht="12.75">
      <c r="A207" s="39"/>
      <c r="B207" s="21" t="s">
        <v>297</v>
      </c>
      <c r="G207" s="40"/>
      <c r="H207" s="38">
        <v>0.6</v>
      </c>
      <c r="I207" t="s">
        <v>113</v>
      </c>
    </row>
    <row r="208" spans="1:9" ht="12.75">
      <c r="A208" s="39"/>
      <c r="B208" s="21" t="s">
        <v>298</v>
      </c>
      <c r="G208" s="40"/>
      <c r="H208" s="38">
        <v>0.6</v>
      </c>
      <c r="I208" t="s">
        <v>113</v>
      </c>
    </row>
    <row r="209" spans="1:9" ht="12.75">
      <c r="A209" s="39"/>
      <c r="B209" s="21" t="s">
        <v>299</v>
      </c>
      <c r="G209" s="40"/>
      <c r="H209" s="38">
        <v>0.6</v>
      </c>
      <c r="I209" t="s">
        <v>116</v>
      </c>
    </row>
    <row r="210" spans="1:9" ht="12.75">
      <c r="A210" s="39"/>
      <c r="B210" s="21" t="s">
        <v>300</v>
      </c>
      <c r="G210" s="40"/>
      <c r="H210" s="38">
        <v>0.3</v>
      </c>
      <c r="I210" t="s">
        <v>113</v>
      </c>
    </row>
    <row r="211" spans="1:9" ht="12.75">
      <c r="A211" s="39"/>
      <c r="B211" s="21" t="s">
        <v>301</v>
      </c>
      <c r="G211" s="40"/>
      <c r="H211" s="38">
        <v>0.8</v>
      </c>
      <c r="I211" t="s">
        <v>113</v>
      </c>
    </row>
    <row r="212" spans="1:9" ht="12.75">
      <c r="A212" s="39"/>
      <c r="B212" s="21" t="s">
        <v>256</v>
      </c>
      <c r="G212" s="40"/>
      <c r="H212" s="38">
        <v>1.8</v>
      </c>
      <c r="I212" t="s">
        <v>113</v>
      </c>
    </row>
    <row r="213" spans="1:9" ht="12.75">
      <c r="A213" s="39"/>
      <c r="B213" s="21" t="s">
        <v>302</v>
      </c>
      <c r="G213" s="40"/>
      <c r="H213" s="38">
        <v>0.8</v>
      </c>
      <c r="I213" t="s">
        <v>113</v>
      </c>
    </row>
    <row r="214" spans="1:9" ht="12.75">
      <c r="A214" s="39"/>
      <c r="B214" s="21" t="s">
        <v>224</v>
      </c>
      <c r="G214" s="40"/>
      <c r="H214" s="38">
        <v>0.6</v>
      </c>
      <c r="I214" t="s">
        <v>113</v>
      </c>
    </row>
    <row r="215" spans="1:9" ht="12.75">
      <c r="A215" s="39"/>
      <c r="B215" s="21" t="s">
        <v>303</v>
      </c>
      <c r="G215" s="40"/>
      <c r="H215" s="38">
        <v>1.8</v>
      </c>
      <c r="I215" t="s">
        <v>113</v>
      </c>
    </row>
    <row r="216" spans="1:9" ht="12.75">
      <c r="A216" s="39"/>
      <c r="B216" s="21" t="s">
        <v>304</v>
      </c>
      <c r="G216" s="40"/>
      <c r="H216" s="38">
        <v>0.3</v>
      </c>
      <c r="I216" t="s">
        <v>113</v>
      </c>
    </row>
    <row r="217" spans="1:9" ht="12.75">
      <c r="A217" s="39"/>
      <c r="B217" s="21" t="s">
        <v>305</v>
      </c>
      <c r="G217" s="40"/>
      <c r="H217">
        <v>0.5</v>
      </c>
      <c r="I217" t="s">
        <v>113</v>
      </c>
    </row>
    <row r="218" spans="1:9" ht="12.75">
      <c r="A218" s="39"/>
      <c r="B218" s="21" t="s">
        <v>306</v>
      </c>
      <c r="G218" s="40"/>
      <c r="H218" s="38">
        <v>1.8</v>
      </c>
      <c r="I218" t="s">
        <v>113</v>
      </c>
    </row>
    <row r="219" spans="1:9" ht="12.75">
      <c r="A219" s="39"/>
      <c r="B219" s="21" t="s">
        <v>307</v>
      </c>
      <c r="G219" s="40"/>
      <c r="H219" s="38">
        <v>0.7</v>
      </c>
      <c r="I219" t="s">
        <v>113</v>
      </c>
    </row>
    <row r="220" spans="1:9" ht="12.75">
      <c r="A220" s="39"/>
      <c r="B220" s="21" t="s">
        <v>308</v>
      </c>
      <c r="G220" s="40"/>
      <c r="H220">
        <v>6.1</v>
      </c>
      <c r="I220" t="s">
        <v>113</v>
      </c>
    </row>
    <row r="221" spans="1:9" ht="12.75">
      <c r="A221" s="39"/>
      <c r="B221" s="21" t="s">
        <v>309</v>
      </c>
      <c r="G221" s="40"/>
      <c r="H221">
        <v>5.2</v>
      </c>
      <c r="I221" t="s">
        <v>113</v>
      </c>
    </row>
    <row r="222" spans="1:7" ht="12.75">
      <c r="A222" s="39"/>
      <c r="B222" s="21"/>
      <c r="G222" s="40"/>
    </row>
    <row r="223" spans="1:9" ht="15">
      <c r="A223" s="94" t="s">
        <v>310</v>
      </c>
      <c r="B223" s="94"/>
      <c r="C223" s="94"/>
      <c r="D223" s="94"/>
      <c r="E223" s="94"/>
      <c r="F223" s="94"/>
      <c r="G223" s="94"/>
      <c r="H223" s="94"/>
      <c r="I223" s="94"/>
    </row>
    <row r="224" spans="1:9" ht="12.75">
      <c r="A224" s="39"/>
      <c r="B224" s="21" t="s">
        <v>311</v>
      </c>
      <c r="H224">
        <v>1</v>
      </c>
      <c r="I224" t="s">
        <v>1</v>
      </c>
    </row>
    <row r="225" spans="1:9" ht="12.75">
      <c r="A225" s="39"/>
      <c r="B225" s="21" t="s">
        <v>312</v>
      </c>
      <c r="H225">
        <v>1</v>
      </c>
      <c r="I225" t="s">
        <v>1</v>
      </c>
    </row>
    <row r="226" spans="1:9" ht="12.75">
      <c r="A226" s="39"/>
      <c r="B226" s="21" t="s">
        <v>313</v>
      </c>
      <c r="H226">
        <v>10</v>
      </c>
      <c r="I226" t="s">
        <v>1</v>
      </c>
    </row>
    <row r="227" spans="1:9" ht="12.75">
      <c r="A227" s="39"/>
      <c r="B227" s="21" t="s">
        <v>314</v>
      </c>
      <c r="H227">
        <v>4</v>
      </c>
      <c r="I227" t="s">
        <v>1</v>
      </c>
    </row>
    <row r="228" spans="1:9" ht="12.75">
      <c r="A228" s="39"/>
      <c r="B228" s="21" t="s">
        <v>315</v>
      </c>
      <c r="H228">
        <v>44</v>
      </c>
      <c r="I228" t="s">
        <v>1</v>
      </c>
    </row>
    <row r="229" spans="1:9" ht="12.75">
      <c r="A229" s="39"/>
      <c r="B229" s="21" t="s">
        <v>316</v>
      </c>
      <c r="H229">
        <v>5</v>
      </c>
      <c r="I229" t="s">
        <v>1</v>
      </c>
    </row>
    <row r="230" spans="1:9" ht="12.75">
      <c r="A230" s="39"/>
      <c r="B230" s="21" t="s">
        <v>317</v>
      </c>
      <c r="H230">
        <v>40</v>
      </c>
      <c r="I230" t="s">
        <v>1</v>
      </c>
    </row>
    <row r="231" spans="1:9" ht="12.75">
      <c r="A231" s="39"/>
      <c r="B231" s="21" t="s">
        <v>217</v>
      </c>
      <c r="H231">
        <v>3</v>
      </c>
      <c r="I231" t="s">
        <v>1</v>
      </c>
    </row>
    <row r="232" spans="1:9" ht="12.75">
      <c r="A232" s="39"/>
      <c r="B232" s="21" t="s">
        <v>318</v>
      </c>
      <c r="H232">
        <v>5</v>
      </c>
      <c r="I232" t="s">
        <v>1</v>
      </c>
    </row>
    <row r="233" spans="1:9" ht="12.75">
      <c r="A233" s="39"/>
      <c r="B233" s="21" t="s">
        <v>319</v>
      </c>
      <c r="H233">
        <v>11</v>
      </c>
      <c r="I233" t="s">
        <v>1</v>
      </c>
    </row>
    <row r="234" spans="1:9" ht="12.75">
      <c r="A234" s="39"/>
      <c r="B234" s="21" t="s">
        <v>320</v>
      </c>
      <c r="H234">
        <v>13</v>
      </c>
      <c r="I234" t="s">
        <v>1</v>
      </c>
    </row>
    <row r="235" spans="1:9" ht="12.75">
      <c r="A235" s="39"/>
      <c r="B235" s="21" t="s">
        <v>276</v>
      </c>
      <c r="H235">
        <v>69.2</v>
      </c>
      <c r="I235" t="s">
        <v>1</v>
      </c>
    </row>
    <row r="236" spans="1:9" ht="12.75">
      <c r="A236" s="39"/>
      <c r="B236" s="21" t="s">
        <v>321</v>
      </c>
      <c r="H236">
        <v>9</v>
      </c>
      <c r="I236" t="s">
        <v>1</v>
      </c>
    </row>
    <row r="237" spans="1:9" ht="12.75">
      <c r="A237" s="39"/>
      <c r="B237" s="21" t="s">
        <v>322</v>
      </c>
      <c r="H237">
        <v>16</v>
      </c>
      <c r="I237" t="s">
        <v>1</v>
      </c>
    </row>
    <row r="238" spans="1:9" ht="12.75">
      <c r="A238" s="39"/>
      <c r="B238" s="21" t="s">
        <v>323</v>
      </c>
      <c r="H238">
        <v>23</v>
      </c>
      <c r="I238" t="s">
        <v>1</v>
      </c>
    </row>
    <row r="239" spans="1:9" ht="12.75">
      <c r="A239" s="39"/>
      <c r="B239" s="21" t="s">
        <v>324</v>
      </c>
      <c r="H239">
        <v>50</v>
      </c>
      <c r="I239" t="s">
        <v>1</v>
      </c>
    </row>
    <row r="240" spans="1:9" ht="12.75">
      <c r="A240" s="39"/>
      <c r="B240" s="21" t="s">
        <v>280</v>
      </c>
      <c r="H240">
        <v>1</v>
      </c>
      <c r="I240" t="s">
        <v>1</v>
      </c>
    </row>
    <row r="241" spans="1:9" ht="12.75">
      <c r="A241" s="39"/>
      <c r="B241" s="21" t="s">
        <v>325</v>
      </c>
      <c r="H241">
        <v>37</v>
      </c>
      <c r="I241" t="s">
        <v>1</v>
      </c>
    </row>
    <row r="242" spans="1:9" ht="12.75">
      <c r="A242" s="39"/>
      <c r="B242" s="21" t="s">
        <v>326</v>
      </c>
      <c r="H242">
        <v>5</v>
      </c>
      <c r="I242" t="s">
        <v>1</v>
      </c>
    </row>
    <row r="243" spans="1:9" ht="12.75">
      <c r="A243" s="39"/>
      <c r="B243" s="21" t="s">
        <v>287</v>
      </c>
      <c r="H243">
        <v>8</v>
      </c>
      <c r="I243" t="s">
        <v>1</v>
      </c>
    </row>
    <row r="244" spans="1:9" ht="12.75">
      <c r="A244" s="39"/>
      <c r="B244" s="21" t="s">
        <v>327</v>
      </c>
      <c r="H244">
        <v>40</v>
      </c>
      <c r="I244" t="s">
        <v>1</v>
      </c>
    </row>
    <row r="245" spans="1:9" ht="12.75">
      <c r="A245" s="39"/>
      <c r="B245" s="21" t="s">
        <v>328</v>
      </c>
      <c r="H245">
        <v>0.6</v>
      </c>
      <c r="I245" t="s">
        <v>1</v>
      </c>
    </row>
    <row r="246" spans="1:9" ht="12.75">
      <c r="A246" s="39"/>
      <c r="B246" s="21" t="s">
        <v>291</v>
      </c>
      <c r="H246">
        <v>30</v>
      </c>
      <c r="I246" t="s">
        <v>1</v>
      </c>
    </row>
    <row r="247" spans="1:9" ht="12.75">
      <c r="A247" s="39"/>
      <c r="B247" s="21" t="s">
        <v>329</v>
      </c>
      <c r="H247">
        <v>10</v>
      </c>
      <c r="I247" t="s">
        <v>1</v>
      </c>
    </row>
    <row r="248" spans="1:9" ht="12.75">
      <c r="A248" s="39"/>
      <c r="B248" s="21" t="s">
        <v>330</v>
      </c>
      <c r="H248">
        <v>8</v>
      </c>
      <c r="I248" t="s">
        <v>1</v>
      </c>
    </row>
    <row r="249" spans="1:9" ht="12.75">
      <c r="A249" s="39"/>
      <c r="B249" s="21" t="s">
        <v>331</v>
      </c>
      <c r="H249">
        <v>85</v>
      </c>
      <c r="I249" t="s">
        <v>1</v>
      </c>
    </row>
    <row r="250" spans="1:9" ht="12.75">
      <c r="A250" s="39"/>
      <c r="B250" s="21" t="s">
        <v>332</v>
      </c>
      <c r="H250">
        <v>85</v>
      </c>
      <c r="I250" t="s">
        <v>1</v>
      </c>
    </row>
    <row r="251" spans="1:9" ht="12.75">
      <c r="A251" s="39"/>
      <c r="B251" s="21" t="s">
        <v>333</v>
      </c>
      <c r="H251">
        <v>8</v>
      </c>
      <c r="I251" t="s">
        <v>1</v>
      </c>
    </row>
    <row r="252" spans="1:9" ht="12.75">
      <c r="A252" s="39"/>
      <c r="B252" s="21" t="s">
        <v>334</v>
      </c>
      <c r="H252">
        <v>1</v>
      </c>
      <c r="I252" t="s">
        <v>1</v>
      </c>
    </row>
    <row r="253" spans="1:9" ht="12.75">
      <c r="A253" s="39"/>
      <c r="B253" s="21" t="s">
        <v>335</v>
      </c>
      <c r="H253">
        <v>2</v>
      </c>
      <c r="I253" t="s">
        <v>1</v>
      </c>
    </row>
    <row r="254" spans="1:9" ht="12.75">
      <c r="A254" s="39"/>
      <c r="B254" s="21" t="s">
        <v>336</v>
      </c>
      <c r="H254">
        <v>9</v>
      </c>
      <c r="I254" t="s">
        <v>1</v>
      </c>
    </row>
    <row r="255" spans="1:9" ht="12.75">
      <c r="A255" s="39"/>
      <c r="B255" s="21" t="s">
        <v>229</v>
      </c>
      <c r="H255">
        <v>72</v>
      </c>
      <c r="I255" t="s">
        <v>1</v>
      </c>
    </row>
    <row r="256" spans="1:9" ht="12.75">
      <c r="A256" s="39"/>
      <c r="B256" s="21" t="s">
        <v>337</v>
      </c>
      <c r="H256">
        <v>25</v>
      </c>
      <c r="I256" t="s">
        <v>1</v>
      </c>
    </row>
    <row r="257" spans="1:9" ht="12.75">
      <c r="A257" s="39"/>
      <c r="B257" s="21" t="s">
        <v>338</v>
      </c>
      <c r="H257">
        <v>20</v>
      </c>
      <c r="I257" t="s">
        <v>1</v>
      </c>
    </row>
    <row r="258" spans="1:9" ht="12.75">
      <c r="A258" s="39"/>
      <c r="B258" s="21" t="s">
        <v>301</v>
      </c>
      <c r="H258">
        <v>2</v>
      </c>
      <c r="I258" t="s">
        <v>1</v>
      </c>
    </row>
    <row r="259" spans="1:9" ht="12.75">
      <c r="A259" s="39"/>
      <c r="B259" s="21" t="s">
        <v>256</v>
      </c>
      <c r="H259">
        <v>20</v>
      </c>
      <c r="I259" t="s">
        <v>1</v>
      </c>
    </row>
    <row r="260" spans="1:9" ht="12.75">
      <c r="A260" s="39"/>
      <c r="B260" s="21" t="s">
        <v>339</v>
      </c>
      <c r="H260">
        <v>25</v>
      </c>
      <c r="I260" t="s">
        <v>1</v>
      </c>
    </row>
    <row r="261" spans="1:9" ht="12.75">
      <c r="A261" s="39"/>
      <c r="B261" s="21" t="s">
        <v>304</v>
      </c>
      <c r="H261">
        <v>0.3</v>
      </c>
      <c r="I261" t="s">
        <v>1</v>
      </c>
    </row>
    <row r="262" spans="1:9" ht="12.75">
      <c r="A262" s="39"/>
      <c r="B262" s="21" t="s">
        <v>340</v>
      </c>
      <c r="H262">
        <v>8</v>
      </c>
      <c r="I262" t="s">
        <v>1</v>
      </c>
    </row>
    <row r="263" spans="1:9" ht="12.75">
      <c r="A263" s="39"/>
      <c r="B263" s="21" t="s">
        <v>341</v>
      </c>
      <c r="H263">
        <v>2</v>
      </c>
      <c r="I263" t="s">
        <v>1</v>
      </c>
    </row>
    <row r="264" spans="1:2" ht="12.75">
      <c r="A264" s="39"/>
      <c r="B264" s="21"/>
    </row>
    <row r="265" spans="1:9" ht="15">
      <c r="A265" s="94" t="s">
        <v>342</v>
      </c>
      <c r="B265" s="94"/>
      <c r="C265" s="94"/>
      <c r="D265" s="94"/>
      <c r="E265" s="94"/>
      <c r="F265" s="94"/>
      <c r="G265" s="94"/>
      <c r="H265" s="94"/>
      <c r="I265" s="94"/>
    </row>
    <row r="266" spans="1:2" ht="12.75">
      <c r="A266" s="39"/>
      <c r="B266" s="21" t="s">
        <v>343</v>
      </c>
    </row>
    <row r="267" spans="1:2" ht="12.75">
      <c r="A267" s="39"/>
      <c r="B267" s="21" t="s">
        <v>344</v>
      </c>
    </row>
    <row r="268" spans="1:2" ht="12.75">
      <c r="A268" s="39"/>
      <c r="B268" s="21" t="s">
        <v>345</v>
      </c>
    </row>
    <row r="269" spans="1:2" ht="12.75">
      <c r="A269" s="39"/>
      <c r="B269" s="21" t="s">
        <v>346</v>
      </c>
    </row>
    <row r="270" spans="1:2" ht="12.75">
      <c r="A270" s="39"/>
      <c r="B270" s="21" t="s">
        <v>338</v>
      </c>
    </row>
    <row r="271" spans="1:2" ht="12.75">
      <c r="A271" s="39"/>
      <c r="B271" s="21" t="s">
        <v>255</v>
      </c>
    </row>
    <row r="272" spans="1:2" ht="12.75">
      <c r="A272" s="39"/>
      <c r="B272" s="21" t="s">
        <v>347</v>
      </c>
    </row>
    <row r="273" spans="1:2" ht="12.75">
      <c r="A273" s="39"/>
      <c r="B273" s="21" t="s">
        <v>258</v>
      </c>
    </row>
    <row r="274" spans="1:2" ht="12.75">
      <c r="A274" s="39"/>
      <c r="B274" s="21" t="s">
        <v>348</v>
      </c>
    </row>
    <row r="275" spans="1:2" ht="12.75">
      <c r="A275" s="39"/>
      <c r="B275" s="21" t="s">
        <v>349</v>
      </c>
    </row>
    <row r="276" spans="1:2" ht="12.75">
      <c r="A276" s="39"/>
      <c r="B276" s="21" t="s">
        <v>259</v>
      </c>
    </row>
    <row r="277" spans="1:2" ht="12.75">
      <c r="A277" s="39"/>
      <c r="B277" s="21"/>
    </row>
    <row r="278" spans="1:2" ht="12.75">
      <c r="A278" s="39"/>
      <c r="B278" s="21"/>
    </row>
    <row r="279" spans="1:2" ht="12.75">
      <c r="A279" s="39"/>
      <c r="B279" s="21"/>
    </row>
    <row r="280" spans="1:9" ht="14.25">
      <c r="A280" s="95" t="s">
        <v>350</v>
      </c>
      <c r="B280" s="95"/>
      <c r="C280" s="95"/>
      <c r="D280" s="95"/>
      <c r="E280" s="95"/>
      <c r="F280" s="95"/>
      <c r="G280" s="95"/>
      <c r="H280" s="95"/>
      <c r="I280" s="95"/>
    </row>
    <row r="282" ht="12.75">
      <c r="B282" s="42" t="s">
        <v>99</v>
      </c>
    </row>
    <row r="283" ht="12.75">
      <c r="B283" s="42" t="s">
        <v>82</v>
      </c>
    </row>
  </sheetData>
  <mergeCells count="19">
    <mergeCell ref="A265:I265"/>
    <mergeCell ref="A280:I280"/>
    <mergeCell ref="A136:I136"/>
    <mergeCell ref="A166:I166"/>
    <mergeCell ref="A180:I180"/>
    <mergeCell ref="A223:I223"/>
    <mergeCell ref="A114:I114"/>
    <mergeCell ref="A119:I119"/>
    <mergeCell ref="A130:I130"/>
    <mergeCell ref="A57:I57"/>
    <mergeCell ref="A60:I60"/>
    <mergeCell ref="A67:I67"/>
    <mergeCell ref="A97:I97"/>
    <mergeCell ref="A5:I5"/>
    <mergeCell ref="A6:I6"/>
    <mergeCell ref="A8:I8"/>
    <mergeCell ref="A1:I1"/>
    <mergeCell ref="A2:I2"/>
    <mergeCell ref="A3:I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regp3</cp:lastModifiedBy>
  <cp:lastPrinted>2012-09-20T11:26:47Z</cp:lastPrinted>
  <dcterms:created xsi:type="dcterms:W3CDTF">1996-10-08T23:32:33Z</dcterms:created>
  <dcterms:modified xsi:type="dcterms:W3CDTF">2012-09-20T11:39:55Z</dcterms:modified>
  <cp:category/>
  <cp:version/>
  <cp:contentType/>
  <cp:contentStatus/>
</cp:coreProperties>
</file>