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19320" windowHeight="9270" activeTab="1"/>
  </bookViews>
  <sheets>
    <sheet name="Порівняльна таблиця" sheetId="1" r:id="rId1"/>
    <sheet name="Розподіл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B41" i="2" l="1"/>
  <c r="B8" i="2"/>
  <c r="B51" i="2" l="1"/>
  <c r="D7" i="1"/>
  <c r="D6" i="1"/>
  <c r="E8" i="1"/>
  <c r="F8" i="1"/>
  <c r="G8" i="1"/>
  <c r="H8" i="1"/>
  <c r="I8" i="1"/>
  <c r="J8" i="1"/>
  <c r="B8" i="1"/>
  <c r="C8" i="1"/>
  <c r="D8" i="1" l="1"/>
</calcChain>
</file>

<file path=xl/sharedStrings.xml><?xml version="1.0" encoding="utf-8"?>
<sst xmlns="http://schemas.openxmlformats.org/spreadsheetml/2006/main" count="66" uniqueCount="64">
  <si>
    <t>Назва напряму діяльності (пріоритетні завдання)</t>
  </si>
  <si>
    <t>Орієнтовні обсяги фінансування за роками виконання, тис.грн.</t>
  </si>
  <si>
    <t>Всього за планом</t>
  </si>
  <si>
    <t>Попередя редакція</t>
  </si>
  <si>
    <t>Поточна редакція</t>
  </si>
  <si>
    <t>+/-</t>
  </si>
  <si>
    <t>Попередня редакція</t>
  </si>
  <si>
    <t>Порівняльна таблиця</t>
  </si>
  <si>
    <t>Внески до фонду власних оборотних засобів і засобів обігу</t>
  </si>
  <si>
    <t>Сприяння виконанню економічної діяльності комунальних установ для проведення капітальних вкладень та придбання основних засобів</t>
  </si>
  <si>
    <t>Всього за Програмою</t>
  </si>
  <si>
    <t>в тому числі по роках</t>
  </si>
  <si>
    <t>2013 (факт)</t>
  </si>
  <si>
    <t>Назва напряму діяльності (пріоритетні завдання) - в розрізі підприємств</t>
  </si>
  <si>
    <t>Внески до фонду власних оборотних засобів і засобів обігу, всього</t>
  </si>
  <si>
    <t>Сприяння виконанню економічної діяльності комунальних установ для проведення капітальних вкладень та придбання основних засобів, всього</t>
  </si>
  <si>
    <t>Сума коштів, тис.грн.</t>
  </si>
  <si>
    <t xml:space="preserve">                                                                                                                                                                                             Додаток   </t>
  </si>
  <si>
    <t xml:space="preserve">                                                                                                                                                                                             до рішення Павлоградської</t>
  </si>
  <si>
    <t xml:space="preserve">                                                                                                                                                                                             міської ради</t>
  </si>
  <si>
    <t xml:space="preserve">         КП "Павлоградводоканал"     - придбання пожежних гідрантів</t>
  </si>
  <si>
    <t xml:space="preserve">                  Секретар міської ради                                                                                              Є.В.Аматов</t>
  </si>
  <si>
    <t>Розподіл коштів фінансової підтримки на 2015 рік</t>
  </si>
  <si>
    <t xml:space="preserve">         КП "Павлоградтеплоенерго" - повірка приладів теплової енергії на житлових будинках та котельнях</t>
  </si>
  <si>
    <t xml:space="preserve">                                                          - придбання ізолюючих матеріалів для підготовки до опалювального сезону</t>
  </si>
  <si>
    <t xml:space="preserve">                                                          - придбання матеріалів для підготовкина до осінньо-зимового періоду</t>
  </si>
  <si>
    <t xml:space="preserve">         КП "Павлоградводоканал"     - ремонт та обслуговування свердловин питної води      </t>
  </si>
  <si>
    <t xml:space="preserve">         КП "Павлограджитлосервіс"  - придбання матеріалів для підготовки до осінньо-зимового періоду</t>
  </si>
  <si>
    <t xml:space="preserve">                                                           - придбання резервного насосного обладнання для КНС</t>
  </si>
  <si>
    <t>в т.ч. КП "Затишне місто"              - придбання мікроавтобусу (кредиторська 2014р.)</t>
  </si>
  <si>
    <r>
      <t>в т.ч. КП "Агенція "Ритуал"            -</t>
    </r>
    <r>
      <rPr>
        <i/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придбання запчастин для автомобіля</t>
    </r>
  </si>
  <si>
    <t xml:space="preserve">                                                           - сплата штрафних санкцій за рішенням суду</t>
  </si>
  <si>
    <r>
      <t xml:space="preserve">                                             </t>
    </r>
    <r>
      <rPr>
        <sz val="12"/>
        <rFont val="Times New Roman"/>
        <family val="1"/>
        <charset val="204"/>
      </rPr>
      <t xml:space="preserve">     - різниця в тарифах за послуги з видалення відходів по вул.Інтернаціональна,54</t>
    </r>
  </si>
  <si>
    <t xml:space="preserve">                                                           - відшкодування збитків з утримання транзитного містечка для переселенців з зони АТО</t>
  </si>
  <si>
    <t xml:space="preserve">                                                           - погашення податкової заборгованості</t>
  </si>
  <si>
    <t xml:space="preserve">         КП "Стадіон "Прометей"       - сплата земельного податку</t>
  </si>
  <si>
    <t xml:space="preserve">                                                           - оформлення документації на земельні ділянки для будівництва 5 свердловин питної води</t>
  </si>
  <si>
    <t xml:space="preserve">         КП "Затишне місто"               - придбання запчастин для сміттєвозів</t>
  </si>
  <si>
    <t xml:space="preserve">                                                           - послуги з охорони будівель по  вул. Ковальська, 47/1, 47/2, 47/3, 47/4</t>
  </si>
  <si>
    <t xml:space="preserve">                                                           - оплата робіт по видаленню рідких відходів по вул.Інтернаціональна,54</t>
  </si>
  <si>
    <t xml:space="preserve"> КП "Редакція газети "Західний Донбас"   - придбання комп`ютерної техніки</t>
  </si>
  <si>
    <t xml:space="preserve">                                                          - придбання комп`ютерної техніки, обладнання</t>
  </si>
  <si>
    <t xml:space="preserve">                                                           - монтаж тимчасових споруд для короткострокового проживання внутрішньо переміщених</t>
  </si>
  <si>
    <t xml:space="preserve">                                                              осіб по вул.Войнової</t>
  </si>
  <si>
    <t xml:space="preserve">                                                            - монтаж зовнішнього освітлення, силових ліній та КТПГС 1000/10/0,4 для тимчасових                                                    -"-  системи електропостачання</t>
  </si>
  <si>
    <t xml:space="preserve">                                                          - придбання автовишки</t>
  </si>
  <si>
    <t xml:space="preserve">                                                           - розробка технологічного регламенту експлуатації об'єктів</t>
  </si>
  <si>
    <t xml:space="preserve">                                                             централізованого водопостачання та водовідведення</t>
  </si>
  <si>
    <t xml:space="preserve">                                                           - ремонт ділянки трубопроводу водопостачання від </t>
  </si>
  <si>
    <t xml:space="preserve">                                                             Укргазбанка до буд. №45 на вул. Заводська</t>
  </si>
  <si>
    <t xml:space="preserve">                                                           - придбання матеріалів, інвентарю та обладнання для облаштування найпростіших </t>
  </si>
  <si>
    <t xml:space="preserve">                                                             укриттів цивільного захисту</t>
  </si>
  <si>
    <t xml:space="preserve">                                                           ням в експлуатацію транзитного містечка для внутрішньо переміщених осіб по вул.Войнової</t>
  </si>
  <si>
    <t xml:space="preserve">                                                           - відшкодування матеріальних витрат та витрат на енергопостачання, пов`язаних із введен- </t>
  </si>
  <si>
    <t xml:space="preserve">                                                              та ремонту світлофорів)</t>
  </si>
  <si>
    <t xml:space="preserve">                                                           - придбання придбання автомобіля ГАЗ 33023 (для нанесення розмітки доріжної </t>
  </si>
  <si>
    <t xml:space="preserve">                                                              споруд для короткострокового проживання внутрішньо переміщених осіб по </t>
  </si>
  <si>
    <t xml:space="preserve">                                                              авторський нагляд, технагляд)</t>
  </si>
  <si>
    <t xml:space="preserve">                                                              вул.Войнової  (в т.ч. проектно-кошторисна документація, експертна оцінка проекту, </t>
  </si>
  <si>
    <t xml:space="preserve">                                                            - монтаж мереж водопостачання та водовідведення для тимчасових споруд для коротко-</t>
  </si>
  <si>
    <t xml:space="preserve">                                                              строкового проживання внутрішньо переміщених осіб по вул.Войнової  (в т.ч. проектно-</t>
  </si>
  <si>
    <t xml:space="preserve">                                                              кошторисна документація, експертна оцінка проекту, авторський нагляд, технагляд)</t>
  </si>
  <si>
    <t xml:space="preserve">         КП "Павлоград-Світло"         - придбання, встановлення та налаштування камер відеоспостереження</t>
  </si>
  <si>
    <t xml:space="preserve">                                                                                                                                                                                             від 31.03.15. № 1598-52/VI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</si>
</sst>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&quot;р.&quot;;[Red]\-#,##0&quot;р.&quot;"/>
    <numFmt numFmtId="165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9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/>
    <xf numFmtId="0" fontId="8" fillId="0" borderId="9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top" wrapText="1"/>
    </xf>
    <xf numFmtId="0" fontId="8" fillId="0" borderId="11" xfId="0" applyFont="1" applyBorder="1" applyAlignment="1">
      <alignment horizontal="left" vertical="top" wrapText="1"/>
    </xf>
    <xf numFmtId="165" fontId="7" fillId="0" borderId="7" xfId="0" applyNumberFormat="1" applyFont="1" applyBorder="1" applyAlignment="1">
      <alignment horizontal="center" vertical="top"/>
    </xf>
    <xf numFmtId="49" fontId="8" fillId="0" borderId="11" xfId="0" applyNumberFormat="1" applyFont="1" applyBorder="1" applyAlignment="1">
      <alignment horizontal="left" vertical="top" wrapText="1"/>
    </xf>
    <xf numFmtId="0" fontId="9" fillId="0" borderId="10" xfId="0" applyFont="1" applyBorder="1" applyAlignment="1">
      <alignment horizontal="center" vertical="top" wrapText="1"/>
    </xf>
    <xf numFmtId="0" fontId="8" fillId="0" borderId="11" xfId="0" applyFont="1" applyBorder="1" applyAlignment="1">
      <alignment vertical="top"/>
    </xf>
    <xf numFmtId="0" fontId="6" fillId="0" borderId="0" xfId="0" applyFont="1" applyBorder="1" applyAlignment="1">
      <alignment vertical="center"/>
    </xf>
    <xf numFmtId="0" fontId="9" fillId="0" borderId="2" xfId="0" applyFont="1" applyBorder="1" applyAlignment="1">
      <alignment horizontal="center" vertical="top" wrapText="1"/>
    </xf>
    <xf numFmtId="0" fontId="8" fillId="0" borderId="10" xfId="0" applyFont="1" applyBorder="1"/>
    <xf numFmtId="0" fontId="8" fillId="0" borderId="9" xfId="0" applyFont="1" applyBorder="1"/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165" fontId="8" fillId="0" borderId="7" xfId="0" applyNumberFormat="1" applyFont="1" applyBorder="1" applyAlignment="1">
      <alignment horizontal="center" vertical="top"/>
    </xf>
    <xf numFmtId="49" fontId="12" fillId="0" borderId="11" xfId="0" applyNumberFormat="1" applyFont="1" applyBorder="1"/>
    <xf numFmtId="49" fontId="8" fillId="0" borderId="11" xfId="0" applyNumberFormat="1" applyFont="1" applyBorder="1"/>
    <xf numFmtId="165" fontId="8" fillId="0" borderId="4" xfId="0" applyNumberFormat="1" applyFont="1" applyBorder="1" applyAlignment="1">
      <alignment horizontal="center" vertical="top"/>
    </xf>
    <xf numFmtId="165" fontId="8" fillId="0" borderId="5" xfId="0" applyNumberFormat="1" applyFont="1" applyBorder="1" applyAlignment="1">
      <alignment horizontal="center" vertical="top"/>
    </xf>
    <xf numFmtId="165" fontId="9" fillId="0" borderId="1" xfId="0" applyNumberFormat="1" applyFont="1" applyBorder="1" applyAlignment="1">
      <alignment horizontal="center" vertical="top"/>
    </xf>
    <xf numFmtId="165" fontId="10" fillId="0" borderId="1" xfId="0" applyNumberFormat="1" applyFont="1" applyBorder="1" applyAlignment="1">
      <alignment horizontal="center" vertical="top"/>
    </xf>
    <xf numFmtId="0" fontId="12" fillId="0" borderId="0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center" wrapText="1"/>
    </xf>
    <xf numFmtId="165" fontId="8" fillId="0" borderId="1" xfId="0" applyNumberFormat="1" applyFont="1" applyBorder="1" applyAlignment="1">
      <alignment horizontal="center" vertical="top"/>
    </xf>
    <xf numFmtId="0" fontId="8" fillId="0" borderId="4" xfId="0" applyFont="1" applyBorder="1" applyAlignment="1">
      <alignment horizontal="left" vertical="top" wrapText="1"/>
    </xf>
    <xf numFmtId="49" fontId="8" fillId="0" borderId="5" xfId="0" applyNumberFormat="1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top" wrapText="1"/>
    </xf>
    <xf numFmtId="165" fontId="8" fillId="0" borderId="4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165" fontId="9" fillId="0" borderId="5" xfId="0" applyNumberFormat="1" applyFont="1" applyBorder="1" applyAlignment="1">
      <alignment horizontal="center" vertical="top"/>
    </xf>
    <xf numFmtId="49" fontId="8" fillId="0" borderId="11" xfId="0" applyNumberFormat="1" applyFont="1" applyBorder="1" applyAlignment="1">
      <alignment vertical="top"/>
    </xf>
    <xf numFmtId="0" fontId="2" fillId="2" borderId="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008000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workbookViewId="0">
      <selection activeCell="B8" sqref="B8"/>
    </sheetView>
  </sheetViews>
  <sheetFormatPr defaultRowHeight="15" x14ac:dyDescent="0.25"/>
  <cols>
    <col min="1" max="1" width="44.28515625" customWidth="1"/>
    <col min="2" max="2" width="11.42578125" customWidth="1"/>
    <col min="3" max="3" width="11.28515625" customWidth="1"/>
    <col min="6" max="6" width="13.140625" customWidth="1"/>
    <col min="7" max="7" width="12.7109375" customWidth="1"/>
    <col min="8" max="10" width="9" bestFit="1" customWidth="1"/>
  </cols>
  <sheetData>
    <row r="1" spans="1:14" ht="58.15" customHeight="1" x14ac:dyDescent="0.25">
      <c r="A1" s="54" t="s">
        <v>7</v>
      </c>
      <c r="B1" s="54"/>
      <c r="C1" s="54"/>
      <c r="D1" s="54"/>
      <c r="E1" s="54"/>
      <c r="F1" s="54"/>
      <c r="G1" s="54"/>
      <c r="H1" s="54"/>
      <c r="I1" s="54"/>
      <c r="J1" s="54"/>
    </row>
    <row r="2" spans="1:14" ht="32.450000000000003" customHeight="1" x14ac:dyDescent="0.25">
      <c r="A2" s="55" t="s">
        <v>0</v>
      </c>
      <c r="B2" s="51" t="s">
        <v>1</v>
      </c>
      <c r="C2" s="52"/>
      <c r="D2" s="52"/>
      <c r="E2" s="52"/>
      <c r="F2" s="52"/>
      <c r="G2" s="52"/>
      <c r="H2" s="52"/>
      <c r="I2" s="52"/>
      <c r="J2" s="53"/>
      <c r="K2" s="1"/>
      <c r="L2" s="1"/>
      <c r="M2" s="1"/>
      <c r="N2" s="1"/>
    </row>
    <row r="3" spans="1:14" ht="22.15" customHeight="1" x14ac:dyDescent="0.25">
      <c r="A3" s="56"/>
      <c r="B3" s="48" t="s">
        <v>2</v>
      </c>
      <c r="C3" s="49"/>
      <c r="D3" s="50"/>
      <c r="E3" s="51" t="s">
        <v>11</v>
      </c>
      <c r="F3" s="52"/>
      <c r="G3" s="52"/>
      <c r="H3" s="52"/>
      <c r="I3" s="52"/>
      <c r="J3" s="53"/>
      <c r="K3" s="1"/>
      <c r="L3" s="1"/>
      <c r="M3" s="1"/>
      <c r="N3" s="1"/>
    </row>
    <row r="4" spans="1:14" ht="30" customHeight="1" x14ac:dyDescent="0.25">
      <c r="A4" s="56"/>
      <c r="B4" s="58" t="s">
        <v>3</v>
      </c>
      <c r="C4" s="58" t="s">
        <v>4</v>
      </c>
      <c r="D4" s="60" t="s">
        <v>5</v>
      </c>
      <c r="E4" s="64" t="s">
        <v>12</v>
      </c>
      <c r="F4" s="66">
        <v>2014</v>
      </c>
      <c r="G4" s="67"/>
      <c r="H4" s="62">
        <v>2015</v>
      </c>
      <c r="I4" s="62">
        <v>2016</v>
      </c>
      <c r="J4" s="62">
        <v>2017</v>
      </c>
      <c r="K4" s="1"/>
      <c r="L4" s="1"/>
      <c r="M4" s="1"/>
      <c r="N4" s="1"/>
    </row>
    <row r="5" spans="1:14" ht="37.5" x14ac:dyDescent="0.25">
      <c r="A5" s="57"/>
      <c r="B5" s="59"/>
      <c r="C5" s="59"/>
      <c r="D5" s="61"/>
      <c r="E5" s="65"/>
      <c r="F5" s="10" t="s">
        <v>6</v>
      </c>
      <c r="G5" s="10" t="s">
        <v>4</v>
      </c>
      <c r="H5" s="63"/>
      <c r="I5" s="63"/>
      <c r="J5" s="63"/>
      <c r="K5" s="1"/>
      <c r="L5" s="1"/>
      <c r="M5" s="1"/>
      <c r="N5" s="1"/>
    </row>
    <row r="6" spans="1:14" ht="53.45" customHeight="1" x14ac:dyDescent="0.25">
      <c r="A6" s="4" t="s">
        <v>8</v>
      </c>
      <c r="B6" s="12">
        <v>11667.6</v>
      </c>
      <c r="C6" s="12">
        <v>12200.8</v>
      </c>
      <c r="D6" s="12">
        <f>C6-B6</f>
        <v>533.19999999999891</v>
      </c>
      <c r="E6" s="13">
        <v>1261.2</v>
      </c>
      <c r="F6" s="5">
        <v>6406.4</v>
      </c>
      <c r="G6" s="12">
        <v>6939.6</v>
      </c>
      <c r="H6" s="13">
        <v>2000</v>
      </c>
      <c r="I6" s="13">
        <v>1000</v>
      </c>
      <c r="J6" s="13">
        <v>1000</v>
      </c>
      <c r="K6" s="1"/>
      <c r="L6" s="1"/>
      <c r="M6" s="1"/>
      <c r="N6" s="1"/>
    </row>
    <row r="7" spans="1:14" ht="90" customHeight="1" x14ac:dyDescent="0.25">
      <c r="A7" s="4" t="s">
        <v>9</v>
      </c>
      <c r="B7" s="5">
        <v>3905.3</v>
      </c>
      <c r="C7" s="12">
        <v>3905.3</v>
      </c>
      <c r="D7" s="5">
        <f t="shared" ref="D7:D8" si="0">C7-B7</f>
        <v>0</v>
      </c>
      <c r="E7" s="3">
        <v>589</v>
      </c>
      <c r="F7" s="5">
        <v>416.3</v>
      </c>
      <c r="G7" s="12">
        <v>416.3</v>
      </c>
      <c r="H7" s="13">
        <v>1750</v>
      </c>
      <c r="I7" s="13">
        <v>550</v>
      </c>
      <c r="J7" s="13">
        <v>600</v>
      </c>
      <c r="K7" s="1"/>
      <c r="L7" s="1"/>
      <c r="M7" s="1"/>
      <c r="N7" s="1"/>
    </row>
    <row r="8" spans="1:14" ht="26.45" customHeight="1" x14ac:dyDescent="0.25">
      <c r="A8" s="6" t="s">
        <v>10</v>
      </c>
      <c r="B8" s="7">
        <f>B6+B7</f>
        <v>15572.900000000001</v>
      </c>
      <c r="C8" s="7">
        <f>C6+C7</f>
        <v>16106.099999999999</v>
      </c>
      <c r="D8" s="7">
        <f t="shared" si="0"/>
        <v>533.19999999999709</v>
      </c>
      <c r="E8" s="8">
        <f t="shared" ref="E8:J8" si="1">E6+E7</f>
        <v>1850.2</v>
      </c>
      <c r="F8" s="9">
        <f>F6+F7</f>
        <v>6822.7</v>
      </c>
      <c r="G8" s="11">
        <f>G6+G7</f>
        <v>7355.9000000000005</v>
      </c>
      <c r="H8" s="8">
        <f t="shared" si="1"/>
        <v>3750</v>
      </c>
      <c r="I8" s="8">
        <f t="shared" si="1"/>
        <v>1550</v>
      </c>
      <c r="J8" s="8">
        <f t="shared" si="1"/>
        <v>1600</v>
      </c>
      <c r="K8" s="1"/>
      <c r="L8" s="1"/>
      <c r="M8" s="1"/>
      <c r="N8" s="1"/>
    </row>
    <row r="9" spans="1:14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1"/>
      <c r="L9" s="1"/>
      <c r="M9" s="1"/>
      <c r="N9" s="1"/>
    </row>
    <row r="10" spans="1:14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1"/>
      <c r="L10" s="1"/>
      <c r="M10" s="1"/>
      <c r="N10" s="1"/>
    </row>
    <row r="11" spans="1:14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1"/>
      <c r="L11" s="1"/>
      <c r="M11" s="1"/>
      <c r="N11" s="1"/>
    </row>
    <row r="12" spans="1:14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1"/>
      <c r="L12" s="1"/>
      <c r="M12" s="1"/>
      <c r="N12" s="1"/>
    </row>
    <row r="13" spans="1:14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1"/>
      <c r="L13" s="1"/>
      <c r="M13" s="1"/>
      <c r="N13" s="1"/>
    </row>
    <row r="14" spans="1:14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1"/>
      <c r="L14" s="1"/>
      <c r="M14" s="1"/>
      <c r="N14" s="1"/>
    </row>
    <row r="15" spans="1:14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1"/>
      <c r="L15" s="1"/>
      <c r="M15" s="1"/>
      <c r="N15" s="1"/>
    </row>
    <row r="16" spans="1:14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1"/>
      <c r="L16" s="1"/>
      <c r="M16" s="1"/>
      <c r="N16" s="1"/>
    </row>
    <row r="17" spans="1:14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1"/>
      <c r="L17" s="1"/>
      <c r="M17" s="1"/>
      <c r="N17" s="1"/>
    </row>
    <row r="18" spans="1:14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1"/>
      <c r="L18" s="1"/>
      <c r="M18" s="1"/>
      <c r="N18" s="1"/>
    </row>
    <row r="19" spans="1:14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1"/>
      <c r="L19" s="1"/>
      <c r="M19" s="1"/>
      <c r="N19" s="1"/>
    </row>
    <row r="20" spans="1:14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</sheetData>
  <mergeCells count="13">
    <mergeCell ref="B3:D3"/>
    <mergeCell ref="B2:J2"/>
    <mergeCell ref="A1:J1"/>
    <mergeCell ref="A2:A5"/>
    <mergeCell ref="B4:B5"/>
    <mergeCell ref="C4:C5"/>
    <mergeCell ref="D4:D5"/>
    <mergeCell ref="H4:H5"/>
    <mergeCell ref="I4:I5"/>
    <mergeCell ref="J4:J5"/>
    <mergeCell ref="E3:J3"/>
    <mergeCell ref="E4:E5"/>
    <mergeCell ref="F4:G4"/>
  </mergeCells>
  <pageMargins left="0.39370078740157483" right="0.31496062992125984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tabSelected="1" workbookViewId="0">
      <selection activeCell="D10" sqref="D10"/>
    </sheetView>
  </sheetViews>
  <sheetFormatPr defaultRowHeight="15" x14ac:dyDescent="0.25"/>
  <cols>
    <col min="1" max="1" width="121.85546875" customWidth="1"/>
    <col min="2" max="2" width="13.42578125" customWidth="1"/>
    <col min="3" max="3" width="11.85546875" customWidth="1"/>
    <col min="4" max="4" width="13.140625" customWidth="1"/>
  </cols>
  <sheetData>
    <row r="1" spans="1:4" ht="15.75" x14ac:dyDescent="0.25">
      <c r="A1" s="69" t="s">
        <v>17</v>
      </c>
      <c r="B1" s="69"/>
    </row>
    <row r="2" spans="1:4" ht="15.75" x14ac:dyDescent="0.25">
      <c r="A2" s="69" t="s">
        <v>18</v>
      </c>
      <c r="B2" s="69"/>
    </row>
    <row r="3" spans="1:4" ht="15.75" x14ac:dyDescent="0.25">
      <c r="A3" s="69" t="s">
        <v>19</v>
      </c>
      <c r="B3" s="69"/>
    </row>
    <row r="4" spans="1:4" ht="15.75" x14ac:dyDescent="0.25">
      <c r="A4" s="69" t="s">
        <v>63</v>
      </c>
      <c r="B4" s="69"/>
    </row>
    <row r="5" spans="1:4" ht="6" customHeight="1" x14ac:dyDescent="0.25"/>
    <row r="6" spans="1:4" ht="18.75" x14ac:dyDescent="0.25">
      <c r="A6" s="68" t="s">
        <v>22</v>
      </c>
      <c r="B6" s="68"/>
      <c r="C6" s="23"/>
      <c r="D6" s="23"/>
    </row>
    <row r="7" spans="1:4" ht="36.6" customHeight="1" x14ac:dyDescent="0.25">
      <c r="A7" s="15" t="s">
        <v>13</v>
      </c>
      <c r="B7" s="16" t="s">
        <v>16</v>
      </c>
      <c r="C7" s="14"/>
      <c r="D7" s="14"/>
    </row>
    <row r="8" spans="1:4" ht="15.75" x14ac:dyDescent="0.25">
      <c r="A8" s="24" t="s">
        <v>14</v>
      </c>
      <c r="B8" s="35">
        <f>SUM(B9:B40)</f>
        <v>3730.6453200000001</v>
      </c>
    </row>
    <row r="9" spans="1:4" ht="15.75" x14ac:dyDescent="0.25">
      <c r="A9" s="27" t="s">
        <v>30</v>
      </c>
      <c r="B9" s="44">
        <v>8.9949999999999992</v>
      </c>
    </row>
    <row r="10" spans="1:4" ht="15.75" x14ac:dyDescent="0.25">
      <c r="A10" s="28" t="s">
        <v>31</v>
      </c>
      <c r="B10" s="45">
        <v>112.033</v>
      </c>
    </row>
    <row r="11" spans="1:4" ht="15.75" x14ac:dyDescent="0.25">
      <c r="A11" s="20" t="s">
        <v>27</v>
      </c>
      <c r="B11" s="19">
        <v>200</v>
      </c>
    </row>
    <row r="12" spans="1:4" ht="15.75" x14ac:dyDescent="0.25">
      <c r="A12" s="22" t="s">
        <v>33</v>
      </c>
      <c r="B12" s="29">
        <v>100</v>
      </c>
    </row>
    <row r="13" spans="1:4" ht="14.45" customHeight="1" x14ac:dyDescent="0.3">
      <c r="A13" s="30" t="s">
        <v>32</v>
      </c>
      <c r="B13" s="29">
        <v>200</v>
      </c>
    </row>
    <row r="14" spans="1:4" ht="14.45" customHeight="1" x14ac:dyDescent="0.25">
      <c r="A14" s="31" t="s">
        <v>42</v>
      </c>
      <c r="B14" s="29">
        <v>155</v>
      </c>
    </row>
    <row r="15" spans="1:4" ht="14.45" customHeight="1" x14ac:dyDescent="0.25">
      <c r="A15" s="31" t="s">
        <v>43</v>
      </c>
      <c r="B15" s="29"/>
    </row>
    <row r="16" spans="1:4" ht="14.45" customHeight="1" x14ac:dyDescent="0.25">
      <c r="A16" s="47" t="s">
        <v>53</v>
      </c>
      <c r="B16" s="29">
        <v>9.1530000000000005</v>
      </c>
    </row>
    <row r="17" spans="1:2" ht="14.45" customHeight="1" x14ac:dyDescent="0.25">
      <c r="A17" s="47" t="s">
        <v>52</v>
      </c>
      <c r="B17" s="29"/>
    </row>
    <row r="18" spans="1:2" ht="14.45" customHeight="1" x14ac:dyDescent="0.25">
      <c r="A18" s="31" t="s">
        <v>44</v>
      </c>
      <c r="B18" s="29">
        <v>730.93700000000001</v>
      </c>
    </row>
    <row r="19" spans="1:2" ht="14.45" customHeight="1" x14ac:dyDescent="0.25">
      <c r="A19" s="31" t="s">
        <v>56</v>
      </c>
      <c r="B19" s="29"/>
    </row>
    <row r="20" spans="1:2" ht="14.45" customHeight="1" x14ac:dyDescent="0.25">
      <c r="A20" s="31" t="s">
        <v>58</v>
      </c>
      <c r="B20" s="29"/>
    </row>
    <row r="21" spans="1:2" ht="14.45" customHeight="1" x14ac:dyDescent="0.25">
      <c r="A21" s="31" t="s">
        <v>57</v>
      </c>
      <c r="B21" s="29"/>
    </row>
    <row r="22" spans="1:2" ht="14.45" customHeight="1" x14ac:dyDescent="0.25">
      <c r="A22" s="31" t="s">
        <v>59</v>
      </c>
      <c r="B22" s="29">
        <v>384.91</v>
      </c>
    </row>
    <row r="23" spans="1:2" ht="14.45" customHeight="1" x14ac:dyDescent="0.25">
      <c r="A23" s="31" t="s">
        <v>60</v>
      </c>
      <c r="B23" s="29"/>
    </row>
    <row r="24" spans="1:2" ht="14.45" customHeight="1" x14ac:dyDescent="0.25">
      <c r="A24" s="31" t="s">
        <v>61</v>
      </c>
      <c r="B24" s="29"/>
    </row>
    <row r="25" spans="1:2" ht="14.45" customHeight="1" x14ac:dyDescent="0.25">
      <c r="A25" s="31" t="s">
        <v>50</v>
      </c>
      <c r="B25" s="29">
        <v>250</v>
      </c>
    </row>
    <row r="26" spans="1:2" ht="14.45" customHeight="1" x14ac:dyDescent="0.25">
      <c r="A26" s="31" t="s">
        <v>51</v>
      </c>
      <c r="B26" s="29"/>
    </row>
    <row r="27" spans="1:2" ht="14.45" customHeight="1" x14ac:dyDescent="0.25">
      <c r="A27" s="31" t="s">
        <v>34</v>
      </c>
      <c r="B27" s="29">
        <v>250</v>
      </c>
    </row>
    <row r="28" spans="1:2" ht="14.45" customHeight="1" x14ac:dyDescent="0.25">
      <c r="A28" s="31" t="s">
        <v>39</v>
      </c>
      <c r="B28" s="29">
        <v>131</v>
      </c>
    </row>
    <row r="29" spans="1:2" ht="15.75" x14ac:dyDescent="0.25">
      <c r="A29" s="17" t="s">
        <v>26</v>
      </c>
      <c r="B29" s="32">
        <v>100</v>
      </c>
    </row>
    <row r="30" spans="1:2" ht="15.75" x14ac:dyDescent="0.25">
      <c r="A30" s="18" t="s">
        <v>25</v>
      </c>
      <c r="B30" s="29">
        <v>200</v>
      </c>
    </row>
    <row r="31" spans="1:2" ht="16.149999999999999" customHeight="1" x14ac:dyDescent="0.25">
      <c r="A31" s="18" t="s">
        <v>36</v>
      </c>
      <c r="B31" s="29">
        <v>28.02908</v>
      </c>
    </row>
    <row r="32" spans="1:2" ht="16.149999999999999" customHeight="1" x14ac:dyDescent="0.25">
      <c r="A32" s="42" t="s">
        <v>46</v>
      </c>
      <c r="B32" s="29">
        <v>60</v>
      </c>
    </row>
    <row r="33" spans="1:2" ht="16.149999999999999" customHeight="1" x14ac:dyDescent="0.25">
      <c r="A33" s="42" t="s">
        <v>47</v>
      </c>
      <c r="B33" s="29"/>
    </row>
    <row r="34" spans="1:2" ht="16.149999999999999" customHeight="1" x14ac:dyDescent="0.25">
      <c r="A34" s="18" t="s">
        <v>48</v>
      </c>
      <c r="B34" s="29">
        <v>50</v>
      </c>
    </row>
    <row r="35" spans="1:2" ht="16.149999999999999" customHeight="1" x14ac:dyDescent="0.25">
      <c r="A35" s="43" t="s">
        <v>49</v>
      </c>
      <c r="B35" s="29"/>
    </row>
    <row r="36" spans="1:2" ht="15.75" x14ac:dyDescent="0.25">
      <c r="A36" s="17" t="s">
        <v>23</v>
      </c>
      <c r="B36" s="32">
        <v>352.19200000000001</v>
      </c>
    </row>
    <row r="37" spans="1:2" ht="15.75" x14ac:dyDescent="0.25">
      <c r="A37" s="18" t="s">
        <v>24</v>
      </c>
      <c r="B37" s="29">
        <v>200</v>
      </c>
    </row>
    <row r="38" spans="1:2" ht="15.75" x14ac:dyDescent="0.25">
      <c r="A38" s="37" t="s">
        <v>35</v>
      </c>
      <c r="B38" s="39">
        <v>63.689</v>
      </c>
    </row>
    <row r="39" spans="1:2" ht="15.75" x14ac:dyDescent="0.25">
      <c r="A39" s="37" t="s">
        <v>37</v>
      </c>
      <c r="B39" s="39">
        <v>134.95724000000001</v>
      </c>
    </row>
    <row r="40" spans="1:2" ht="15.75" x14ac:dyDescent="0.25">
      <c r="A40" s="37" t="s">
        <v>38</v>
      </c>
      <c r="B40" s="39">
        <v>9.75</v>
      </c>
    </row>
    <row r="41" spans="1:2" ht="31.5" x14ac:dyDescent="0.25">
      <c r="A41" s="24" t="s">
        <v>15</v>
      </c>
      <c r="B41" s="34">
        <f>SUM(B42:B50)</f>
        <v>2654.6750000000002</v>
      </c>
    </row>
    <row r="42" spans="1:2" ht="15.75" x14ac:dyDescent="0.25">
      <c r="A42" s="40" t="s">
        <v>29</v>
      </c>
      <c r="B42" s="32">
        <v>91.38</v>
      </c>
    </row>
    <row r="43" spans="1:2" ht="15.75" x14ac:dyDescent="0.25">
      <c r="A43" s="41" t="s">
        <v>45</v>
      </c>
      <c r="B43" s="33">
        <v>1400</v>
      </c>
    </row>
    <row r="44" spans="1:2" ht="15.75" x14ac:dyDescent="0.25">
      <c r="A44" s="18" t="s">
        <v>62</v>
      </c>
      <c r="B44" s="29">
        <v>30</v>
      </c>
    </row>
    <row r="45" spans="1:2" ht="15.75" x14ac:dyDescent="0.25">
      <c r="A45" s="18" t="s">
        <v>41</v>
      </c>
      <c r="B45" s="29">
        <v>17.5</v>
      </c>
    </row>
    <row r="46" spans="1:2" ht="16.899999999999999" customHeight="1" x14ac:dyDescent="0.25">
      <c r="A46" s="20" t="s">
        <v>55</v>
      </c>
      <c r="B46" s="29">
        <v>360</v>
      </c>
    </row>
    <row r="47" spans="1:2" ht="16.899999999999999" customHeight="1" x14ac:dyDescent="0.25">
      <c r="A47" s="20" t="s">
        <v>54</v>
      </c>
      <c r="B47" s="29"/>
    </row>
    <row r="48" spans="1:2" ht="15.75" x14ac:dyDescent="0.25">
      <c r="A48" s="26" t="s">
        <v>20</v>
      </c>
      <c r="B48" s="32">
        <v>69</v>
      </c>
    </row>
    <row r="49" spans="1:2" ht="15.75" x14ac:dyDescent="0.25">
      <c r="A49" s="25" t="s">
        <v>28</v>
      </c>
      <c r="B49" s="33">
        <v>620</v>
      </c>
    </row>
    <row r="50" spans="1:2" ht="15.75" x14ac:dyDescent="0.25">
      <c r="A50" s="38" t="s">
        <v>40</v>
      </c>
      <c r="B50" s="39">
        <v>66.795000000000002</v>
      </c>
    </row>
    <row r="51" spans="1:2" ht="15.75" x14ac:dyDescent="0.25">
      <c r="A51" s="21" t="s">
        <v>10</v>
      </c>
      <c r="B51" s="46">
        <f>B41+B8</f>
        <v>6385.3203200000007</v>
      </c>
    </row>
    <row r="54" spans="1:2" ht="37.5" x14ac:dyDescent="0.25">
      <c r="A54" s="36" t="s">
        <v>21</v>
      </c>
    </row>
  </sheetData>
  <mergeCells count="5">
    <mergeCell ref="A6:B6"/>
    <mergeCell ref="A1:B1"/>
    <mergeCell ref="A2:B2"/>
    <mergeCell ref="A3:B3"/>
    <mergeCell ref="A4:B4"/>
  </mergeCells>
  <printOptions horizontalCentered="1"/>
  <pageMargins left="0.51181102362204722" right="0.51181102362204722" top="0.59055118110236227" bottom="0.59055118110236227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Порівняльна таблиця</vt:lpstr>
      <vt:lpstr>Розподіл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poiuy</dc:creator>
  <cp:lastModifiedBy>Евгений Фед. Яцков</cp:lastModifiedBy>
  <cp:lastPrinted>2015-04-02T08:42:27Z</cp:lastPrinted>
  <dcterms:created xsi:type="dcterms:W3CDTF">2014-01-28T09:39:26Z</dcterms:created>
  <dcterms:modified xsi:type="dcterms:W3CDTF">2015-04-03T10:51:22Z</dcterms:modified>
</cp:coreProperties>
</file>