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'Лист1'!$A$1:$D$152</definedName>
  </definedNames>
  <calcPr fullCalcOnLoad="1"/>
</workbook>
</file>

<file path=xl/sharedStrings.xml><?xml version="1.0" encoding="utf-8"?>
<sst xmlns="http://schemas.openxmlformats.org/spreadsheetml/2006/main" count="155" uniqueCount="136">
  <si>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</si>
  <si>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</si>
  <si>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</si>
  <si>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</si>
  <si>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</si>
  <si>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</si>
  <si>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</si>
  <si>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</si>
  <si>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</si>
  <si>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</si>
  <si>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</si>
  <si>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</si>
  <si>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</si>
  <si>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</si>
  <si>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</si>
  <si>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</si>
  <si>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</si>
  <si>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</si>
  <si>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</si>
  <si>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</si>
  <si>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</si>
  <si>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Найменування доходів згідно із бюджетною класифікацією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</si>
  <si>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</si>
  <si>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</si>
  <si>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</si>
  <si>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</si>
  <si>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</si>
  <si>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</si>
  <si>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</si>
  <si>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Інші неподаткові надходження</t>
  </si>
  <si>
    <t>Інші субвенції</t>
  </si>
  <si>
    <t xml:space="preserve">від  </t>
  </si>
  <si>
    <t>№</t>
  </si>
  <si>
    <t>по м. Павлоград</t>
  </si>
  <si>
    <t xml:space="preserve">Інші надходження </t>
  </si>
  <si>
    <t>Всього по загальному фонду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</si>
  <si>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</si>
  <si>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</si>
  <si>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</si>
  <si>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</si>
  <si>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Всього по спеціальному фонду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</si>
  <si>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</si>
  <si>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</si>
  <si>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</si>
  <si>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</si>
  <si>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</si>
  <si>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</si>
  <si>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</si>
  <si>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</si>
  <si>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</si>
  <si>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</si>
  <si>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</si>
  <si>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</si>
  <si>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</si>
  <si>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</si>
  <si>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</si>
  <si>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</si>
  <si>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</si>
  <si>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</si>
  <si>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</si>
  <si>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</si>
  <si>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Надходжень від скидів забруднюючих речовин безпосередньо у водні об"єкти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</si>
  <si>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</si>
  <si>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</si>
  <si>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</si>
  <si>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>Субвенція з державного бюджету 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</si>
  <si>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</si>
  <si>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</si>
  <si>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Інші додаткові дотації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</si>
  <si>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</si>
  <si>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Субвенції з інших бюджетів на виконання інвестиційних проектів</t>
  </si>
  <si>
    <t>Авансові внески з податку на прибуток підприємств та фінансових установ комунальної власності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</si>
  <si>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</si>
  <si>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</si>
  <si>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</si>
  <si>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та збір на доходи фізичних осіб</t>
  </si>
  <si>
    <t xml:space="preserve">Заступник міського голови - керуючий справами виконкому                                    </t>
  </si>
  <si>
    <t xml:space="preserve">  А.В.Рябова</t>
  </si>
  <si>
    <t>до рішення виконавчого комітету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</si>
  <si>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</si>
  <si>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</si>
  <si>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</si>
  <si>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</si>
  <si>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</si>
  <si>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</si>
  <si>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</si>
  <si>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</si>
  <si>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</si>
  <si>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</si>
  <si>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</si>
  <si>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</si>
  <si>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</si>
  <si>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</si>
  <si>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</si>
  <si>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</si>
  <si>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</si>
  <si>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</si>
  <si>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</si>
  <si>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</si>
  <si>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</si>
  <si>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</si>
  <si>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</si>
  <si>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</si>
  <si>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  з послуг зв'язку, інших передбачених законодавством пільг ( 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</si>
  <si>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</si>
  <si>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</si>
  <si>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</si>
  <si>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Уточн.бюджет на 2015 рік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</si>
  <si>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</si>
  <si>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від плати за послуги, що надаються бюджетними установами згідно із законоавством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</si>
  <si>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</si>
  <si>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</si>
  <si>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</si>
  <si>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</si>
  <si>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</si>
  <si>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особами,що справлявся до 1 січня 2015 року</t>
  </si>
  <si>
    <t>Державне мито за дії, пов'язані з одержанням патентів на об'єкти права інтелектуальної власності,підтриманням їх чинності та передаванням прав їхніми власниками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</si>
  <si>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</si>
  <si>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</si>
  <si>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</si>
  <si>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</si>
  <si>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</si>
  <si>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</si>
  <si>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</si>
  <si>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</si>
  <si>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</si>
  <si>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</si>
  <si>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Звіт про виконання міського бюджету за І півріччя 2015 року</t>
  </si>
  <si>
    <t xml:space="preserve">Виконано 
за І півріччя           2015 року    </t>
  </si>
  <si>
    <t xml:space="preserve">Виконано
 за І півріччя
2015 року 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</si>
  <si>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</si>
  <si>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Збір за провадження торговельної діяльності із придбанням пільгового торгового патенту,  що справлявся до 1 січня 2015 року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</si>
  <si>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</si>
  <si>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</si>
  <si>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</si>
  <si>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 xml:space="preserve">Виконано 
за І півріччя 
2015 року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</si>
</sst>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/>
    </xf>
    <xf numFmtId="0" fontId="3" fillId="0" borderId="15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0" xfId="0" applyFont="1" applyAlignment="1">
      <alignment horizontal="left"/>
    </xf>
    <xf numFmtId="2" fontId="3" fillId="24" borderId="0" xfId="0" applyNumberFormat="1" applyFont="1" applyFill="1" applyAlignment="1">
      <alignment/>
    </xf>
    <xf numFmtId="2" fontId="3" fillId="24" borderId="0" xfId="0" applyNumberFormat="1" applyFont="1" applyFill="1" applyAlignment="1">
      <alignment horizontal="left"/>
    </xf>
    <xf numFmtId="2" fontId="3" fillId="24" borderId="0" xfId="0" applyNumberFormat="1" applyFont="1" applyFill="1" applyAlignment="1">
      <alignment horizontal="left" vertical="center"/>
    </xf>
    <xf numFmtId="2" fontId="3" fillId="24" borderId="0" xfId="0" applyNumberFormat="1" applyFont="1" applyFill="1" applyAlignment="1">
      <alignment horizontal="left" wrapText="1"/>
    </xf>
    <xf numFmtId="2" fontId="2" fillId="24" borderId="0" xfId="0" applyNumberFormat="1" applyFont="1" applyFill="1" applyAlignment="1">
      <alignment horizontal="center"/>
    </xf>
    <xf numFmtId="1" fontId="3" fillId="24" borderId="20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vertical="top"/>
    </xf>
    <xf numFmtId="2" fontId="2" fillId="24" borderId="15" xfId="0" applyNumberFormat="1" applyFont="1" applyFill="1" applyBorder="1" applyAlignment="1">
      <alignment vertical="top"/>
    </xf>
    <xf numFmtId="2" fontId="3" fillId="24" borderId="15" xfId="0" applyNumberFormat="1" applyFont="1" applyFill="1" applyBorder="1" applyAlignment="1">
      <alignment vertical="top"/>
    </xf>
    <xf numFmtId="2" fontId="2" fillId="24" borderId="0" xfId="0" applyNumberFormat="1" applyFont="1" applyFill="1" applyBorder="1" applyAlignment="1">
      <alignment vertical="top"/>
    </xf>
    <xf numFmtId="2" fontId="3" fillId="24" borderId="11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/>
    </xf>
    <xf numFmtId="2" fontId="2" fillId="24" borderId="17" xfId="0" applyNumberFormat="1" applyFont="1" applyFill="1" applyBorder="1" applyAlignment="1">
      <alignment horizontal="right" vertical="top"/>
    </xf>
    <xf numFmtId="2" fontId="3" fillId="24" borderId="15" xfId="0" applyNumberFormat="1" applyFont="1" applyFill="1" applyBorder="1" applyAlignment="1">
      <alignment/>
    </xf>
    <xf numFmtId="2" fontId="4" fillId="24" borderId="15" xfId="0" applyNumberFormat="1" applyFont="1" applyFill="1" applyBorder="1" applyAlignment="1">
      <alignment/>
    </xf>
    <xf numFmtId="2" fontId="3" fillId="24" borderId="19" xfId="0" applyNumberFormat="1" applyFont="1" applyFill="1" applyBorder="1" applyAlignment="1">
      <alignment vertical="top"/>
    </xf>
    <xf numFmtId="2" fontId="2" fillId="24" borderId="21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vertical="top"/>
    </xf>
    <xf numFmtId="2" fontId="0" fillId="24" borderId="0" xfId="0" applyNumberFormat="1" applyFill="1" applyAlignment="1">
      <alignment vertical="top"/>
    </xf>
    <xf numFmtId="2" fontId="0" fillId="24" borderId="0" xfId="0" applyNumberFormat="1" applyFill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top" wrapText="1" shrinkToFi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5" xfId="0" applyNumberFormat="1" applyFont="1" applyBorder="1" applyAlignment="1">
      <alignment vertical="top" wrapText="1"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/>
    </xf>
    <xf numFmtId="0" fontId="4" fillId="0" borderId="16" xfId="0" applyFont="1" applyBorder="1" applyAlignment="1">
      <alignment vertical="top"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2" fontId="4" fillId="24" borderId="17" xfId="0" applyNumberFormat="1" applyFont="1" applyFill="1" applyBorder="1" applyAlignment="1">
      <alignment vertical="top"/>
    </xf>
    <xf numFmtId="0" fontId="23" fillId="0" borderId="0" xfId="0" applyFont="1" applyAlignment="1">
      <alignment/>
    </xf>
    <xf numFmtId="0" fontId="4" fillId="0" borderId="15" xfId="0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 applyProtection="1">
      <alignment vertical="top" wrapTex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2" fontId="2" fillId="0" borderId="27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2" fontId="3" fillId="0" borderId="27" xfId="0" applyNumberFormat="1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NumberFormat="1" applyFont="1" applyBorder="1" applyAlignment="1">
      <alignment vertical="top" wrapText="1"/>
    </xf>
    <xf numFmtId="2" fontId="3" fillId="24" borderId="29" xfId="0" applyNumberFormat="1" applyFont="1" applyFill="1" applyBorder="1" applyAlignment="1">
      <alignment vertical="top"/>
    </xf>
    <xf numFmtId="0" fontId="1" fillId="10" borderId="0" xfId="0" applyFont="1" applyFill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 vertical="top"/>
    </xf>
    <xf numFmtId="2" fontId="4" fillId="0" borderId="27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vertical="top"/>
    </xf>
    <xf numFmtId="2" fontId="3" fillId="0" borderId="27" xfId="0" applyNumberFormat="1" applyFont="1" applyFill="1" applyBorder="1" applyAlignment="1">
      <alignment/>
    </xf>
    <xf numFmtId="2" fontId="3" fillId="0" borderId="34" xfId="0" applyNumberFormat="1" applyFont="1" applyFill="1" applyBorder="1" applyAlignment="1">
      <alignment vertical="top"/>
    </xf>
    <xf numFmtId="2" fontId="2" fillId="0" borderId="32" xfId="0" applyNumberFormat="1" applyFont="1" applyFill="1" applyBorder="1" applyAlignment="1">
      <alignment horizontal="right" vertical="top"/>
    </xf>
    <xf numFmtId="2" fontId="4" fillId="0" borderId="27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/>
    </xf>
    <xf numFmtId="2" fontId="2" fillId="0" borderId="36" xfId="0" applyNumberFormat="1" applyFont="1" applyFill="1" applyBorder="1" applyAlignment="1">
      <alignment vertical="top"/>
    </xf>
    <xf numFmtId="2" fontId="2" fillId="0" borderId="37" xfId="0" applyNumberFormat="1" applyFont="1" applyFill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horizontal="left" vertical="top" wrapText="1"/>
    </xf>
    <xf numFmtId="2" fontId="4" fillId="24" borderId="25" xfId="0" applyNumberFormat="1" applyFont="1" applyFill="1" applyBorder="1" applyAlignment="1">
      <alignment vertical="top"/>
    </xf>
    <xf numFmtId="2" fontId="4" fillId="0" borderId="26" xfId="0" applyNumberFormat="1" applyFont="1" applyFill="1" applyBorder="1" applyAlignment="1">
      <alignment vertical="top"/>
    </xf>
    <xf numFmtId="2" fontId="3" fillId="24" borderId="25" xfId="0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vertical="top" wrapText="1"/>
    </xf>
    <xf numFmtId="2" fontId="2" fillId="0" borderId="27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/>
    </xf>
    <xf numFmtId="2" fontId="3" fillId="0" borderId="15" xfId="0" applyNumberFormat="1" applyFont="1" applyFill="1" applyBorder="1" applyAlignment="1">
      <alignment vertical="top"/>
    </xf>
    <xf numFmtId="2" fontId="3" fillId="0" borderId="1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3" fillId="24" borderId="39" xfId="0" applyNumberFormat="1" applyFont="1" applyFill="1" applyBorder="1" applyAlignment="1">
      <alignment horizontal="center" vertical="center" wrapText="1"/>
    </xf>
    <xf numFmtId="2" fontId="3" fillId="24" borderId="40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="75" zoomScaleSheetLayoutView="75" zoomScalePageLayoutView="0" workbookViewId="0" topLeftCell="A112">
      <selection activeCell="F125" sqref="F125"/>
    </sheetView>
  </sheetViews>
  <sheetFormatPr defaultColWidth="9.00390625" defaultRowHeight="12.75"/>
  <cols>
    <col min="1" max="1" width="13.125" style="0" customWidth="1"/>
    <col min="2" max="2" width="99.75390625" style="0" customWidth="1"/>
    <col min="3" max="3" width="18.125" style="59" customWidth="1"/>
    <col min="4" max="4" width="21.625" style="117" customWidth="1"/>
    <col min="5" max="5" width="11.625" style="0" bestFit="1" customWidth="1"/>
  </cols>
  <sheetData>
    <row r="1" spans="1:4" ht="18.75">
      <c r="A1" s="8"/>
      <c r="B1" s="8"/>
      <c r="C1" s="37" t="s">
        <v>39</v>
      </c>
      <c r="D1" s="96"/>
    </row>
    <row r="2" spans="1:7" ht="18.75">
      <c r="A2" s="7"/>
      <c r="B2" s="7"/>
      <c r="C2" s="38" t="s">
        <v>78</v>
      </c>
      <c r="D2" s="97"/>
      <c r="E2" s="1"/>
      <c r="F2" s="1"/>
      <c r="G2" s="1"/>
    </row>
    <row r="3" spans="1:7" ht="13.5" customHeight="1">
      <c r="A3" s="7"/>
      <c r="B3" s="7"/>
      <c r="C3" s="39" t="s">
        <v>31</v>
      </c>
      <c r="D3" s="98"/>
      <c r="E3" s="1"/>
      <c r="F3" s="1"/>
      <c r="G3" s="1"/>
    </row>
    <row r="4" spans="1:7" ht="18.75">
      <c r="A4" s="9"/>
      <c r="B4" s="9"/>
      <c r="C4" s="40" t="s">
        <v>32</v>
      </c>
      <c r="D4" s="99"/>
      <c r="E4" s="2"/>
      <c r="F4" s="2"/>
      <c r="G4" s="2"/>
    </row>
    <row r="5" spans="1:7" ht="18.75">
      <c r="A5" s="9"/>
      <c r="B5" s="9"/>
      <c r="C5" s="40"/>
      <c r="D5" s="99"/>
      <c r="E5" s="2"/>
      <c r="F5" s="2"/>
      <c r="G5" s="2"/>
    </row>
    <row r="6" spans="1:7" ht="21.75" customHeight="1">
      <c r="A6" s="136" t="s">
        <v>127</v>
      </c>
      <c r="B6" s="136"/>
      <c r="C6" s="136"/>
      <c r="D6" s="136"/>
      <c r="E6" s="2"/>
      <c r="F6" s="2"/>
      <c r="G6" s="2"/>
    </row>
    <row r="7" spans="1:7" ht="21.75" customHeight="1">
      <c r="A7" s="136" t="s">
        <v>33</v>
      </c>
      <c r="B7" s="136"/>
      <c r="C7" s="136"/>
      <c r="D7" s="136"/>
      <c r="E7" s="2"/>
      <c r="F7" s="2"/>
      <c r="G7" s="2"/>
    </row>
    <row r="8" spans="1:7" ht="19.5" thickBot="1">
      <c r="A8" s="7"/>
      <c r="B8" s="7"/>
      <c r="C8" s="41"/>
      <c r="D8" s="100" t="s">
        <v>38</v>
      </c>
      <c r="E8" s="1"/>
      <c r="F8" s="1"/>
      <c r="G8" s="1"/>
    </row>
    <row r="9" spans="1:4" ht="12.75" customHeight="1">
      <c r="A9" s="137" t="s">
        <v>0</v>
      </c>
      <c r="B9" s="137" t="s">
        <v>21</v>
      </c>
      <c r="C9" s="139" t="s">
        <v>107</v>
      </c>
      <c r="D9" s="141" t="s">
        <v>135</v>
      </c>
    </row>
    <row r="10" spans="1:4" ht="47.25" customHeight="1" thickBot="1">
      <c r="A10" s="138"/>
      <c r="B10" s="138"/>
      <c r="C10" s="140"/>
      <c r="D10" s="142"/>
    </row>
    <row r="11" spans="1:4" ht="19.5" thickBot="1">
      <c r="A11" s="10">
        <v>1</v>
      </c>
      <c r="B11" s="11">
        <v>2</v>
      </c>
      <c r="C11" s="42">
        <v>3</v>
      </c>
      <c r="D11" s="101">
        <v>4</v>
      </c>
    </row>
    <row r="12" spans="1:4" ht="19.5" thickBot="1">
      <c r="A12" s="12"/>
      <c r="B12" s="13" t="s">
        <v>19</v>
      </c>
      <c r="C12" s="44"/>
      <c r="D12" s="102"/>
    </row>
    <row r="13" spans="1:4" ht="19.5" customHeight="1" thickBot="1">
      <c r="A13" s="67">
        <v>10000000</v>
      </c>
      <c r="B13" s="68" t="s">
        <v>1</v>
      </c>
      <c r="C13" s="69">
        <f>C14+C26+C28+C61</f>
        <v>161865854</v>
      </c>
      <c r="D13" s="103">
        <f>D14+D26+D28+D61</f>
        <v>94260737.08</v>
      </c>
    </row>
    <row r="14" spans="1:4" s="75" customFormat="1" ht="42" customHeight="1">
      <c r="A14" s="70">
        <v>11000000</v>
      </c>
      <c r="B14" s="73" t="s">
        <v>2</v>
      </c>
      <c r="C14" s="74">
        <f>C15+C23</f>
        <v>102580700</v>
      </c>
      <c r="D14" s="104">
        <f>D15+D23</f>
        <v>55435395.53999999</v>
      </c>
    </row>
    <row r="15" spans="1:4" ht="18.75">
      <c r="A15" s="16">
        <v>11010000</v>
      </c>
      <c r="B15" s="17" t="s">
        <v>75</v>
      </c>
      <c r="C15" s="46">
        <f>C16+C17+C18+C19+C20+C21+C22</f>
        <v>101270000</v>
      </c>
      <c r="D15" s="87">
        <f>D16+D17+D18+D19+D20+D21+D22</f>
        <v>54892416.29999999</v>
      </c>
    </row>
    <row r="16" spans="1:4" ht="37.5">
      <c r="A16" s="18">
        <v>11010100</v>
      </c>
      <c r="B16" s="19" t="s">
        <v>50</v>
      </c>
      <c r="C16" s="47">
        <v>84893620</v>
      </c>
      <c r="D16" s="89">
        <v>43230075.69</v>
      </c>
    </row>
    <row r="17" spans="1:4" ht="54" customHeight="1">
      <c r="A17" s="18">
        <v>11010200</v>
      </c>
      <c r="B17" s="19" t="s">
        <v>118</v>
      </c>
      <c r="C17" s="47">
        <v>3971880</v>
      </c>
      <c r="D17" s="89">
        <v>2024143.12</v>
      </c>
    </row>
    <row r="18" spans="1:4" ht="37.5">
      <c r="A18" s="18">
        <v>11010300</v>
      </c>
      <c r="B18" s="19" t="s">
        <v>51</v>
      </c>
      <c r="C18" s="47">
        <v>9520740</v>
      </c>
      <c r="D18" s="89">
        <v>5004028.87</v>
      </c>
    </row>
    <row r="19" spans="1:4" ht="37.5">
      <c r="A19" s="18">
        <v>11010400</v>
      </c>
      <c r="B19" s="19" t="s">
        <v>52</v>
      </c>
      <c r="C19" s="47">
        <v>1155360</v>
      </c>
      <c r="D19" s="89">
        <v>621362.96</v>
      </c>
    </row>
    <row r="20" spans="1:4" ht="37.5">
      <c r="A20" s="18">
        <v>11010500</v>
      </c>
      <c r="B20" s="19" t="s">
        <v>53</v>
      </c>
      <c r="C20" s="47">
        <v>1628400</v>
      </c>
      <c r="D20" s="89">
        <v>766694.3</v>
      </c>
    </row>
    <row r="21" spans="1:4" ht="37.5" hidden="1">
      <c r="A21" s="18">
        <v>11010600</v>
      </c>
      <c r="B21" s="19" t="s">
        <v>54</v>
      </c>
      <c r="C21" s="47"/>
      <c r="D21" s="89"/>
    </row>
    <row r="22" spans="1:4" ht="56.25">
      <c r="A22" s="18">
        <v>11010900</v>
      </c>
      <c r="B22" s="19" t="s">
        <v>74</v>
      </c>
      <c r="C22" s="47">
        <v>100000</v>
      </c>
      <c r="D22" s="89">
        <v>3246111.36</v>
      </c>
    </row>
    <row r="23" spans="1:4" ht="18.75">
      <c r="A23" s="16">
        <v>11020000</v>
      </c>
      <c r="B23" s="17" t="s">
        <v>3</v>
      </c>
      <c r="C23" s="46">
        <f>C24+C25</f>
        <v>1310700</v>
      </c>
      <c r="D23" s="87">
        <f>D24+D25</f>
        <v>542979.24</v>
      </c>
    </row>
    <row r="24" spans="1:4" ht="17.25" customHeight="1">
      <c r="A24" s="18">
        <v>11020200</v>
      </c>
      <c r="B24" s="19" t="s">
        <v>119</v>
      </c>
      <c r="C24" s="47">
        <v>860700</v>
      </c>
      <c r="D24" s="89">
        <v>394435.58</v>
      </c>
    </row>
    <row r="25" spans="1:4" ht="18" customHeight="1">
      <c r="A25" s="18">
        <v>11023200</v>
      </c>
      <c r="B25" s="19" t="s">
        <v>71</v>
      </c>
      <c r="C25" s="47">
        <v>450000</v>
      </c>
      <c r="D25" s="89">
        <v>148543.66</v>
      </c>
    </row>
    <row r="26" spans="1:4" s="63" customFormat="1" ht="18" customHeight="1">
      <c r="A26" s="14">
        <v>14000000</v>
      </c>
      <c r="B26" s="15" t="s">
        <v>80</v>
      </c>
      <c r="C26" s="45">
        <f>C27</f>
        <v>12000000</v>
      </c>
      <c r="D26" s="105">
        <f>D27</f>
        <v>10613213.92</v>
      </c>
    </row>
    <row r="27" spans="1:4" ht="36" customHeight="1">
      <c r="A27" s="18">
        <v>14040000</v>
      </c>
      <c r="B27" s="19" t="s">
        <v>81</v>
      </c>
      <c r="C27" s="47">
        <v>12000000</v>
      </c>
      <c r="D27" s="89">
        <v>10613213.92</v>
      </c>
    </row>
    <row r="28" spans="1:4" s="63" customFormat="1" ht="18" customHeight="1">
      <c r="A28" s="14">
        <v>18000000</v>
      </c>
      <c r="B28" s="15" t="s">
        <v>82</v>
      </c>
      <c r="C28" s="45">
        <f>C29+C40+C42+C45+C54</f>
        <v>47053154</v>
      </c>
      <c r="D28" s="105">
        <f>D29+D40+D42+D45+D54</f>
        <v>28062776.11</v>
      </c>
    </row>
    <row r="29" spans="1:4" s="60" customFormat="1" ht="18.75" customHeight="1">
      <c r="A29" s="16">
        <v>18010000</v>
      </c>
      <c r="B29" s="17" t="s">
        <v>83</v>
      </c>
      <c r="C29" s="46">
        <f>SUM(C30:C39)</f>
        <v>33220000</v>
      </c>
      <c r="D29" s="87">
        <f>SUM(D30:D39)</f>
        <v>18620803.52</v>
      </c>
    </row>
    <row r="30" spans="1:4" ht="37.5">
      <c r="A30" s="71">
        <v>18010100</v>
      </c>
      <c r="B30" s="61" t="s">
        <v>84</v>
      </c>
      <c r="C30" s="47">
        <v>77000</v>
      </c>
      <c r="D30" s="89">
        <v>86364.79</v>
      </c>
    </row>
    <row r="31" spans="1:4" ht="37.5">
      <c r="A31" s="71">
        <v>18010200</v>
      </c>
      <c r="B31" s="61" t="s">
        <v>85</v>
      </c>
      <c r="C31" s="47">
        <v>3000</v>
      </c>
      <c r="D31" s="89">
        <v>237.4</v>
      </c>
    </row>
    <row r="32" spans="1:4" ht="37.5">
      <c r="A32" s="71">
        <v>18010300</v>
      </c>
      <c r="B32" s="61" t="s">
        <v>86</v>
      </c>
      <c r="C32" s="47">
        <v>50000</v>
      </c>
      <c r="D32" s="89">
        <v>1019.64</v>
      </c>
    </row>
    <row r="33" spans="1:4" ht="37.5">
      <c r="A33" s="71">
        <v>18010400</v>
      </c>
      <c r="B33" s="61" t="s">
        <v>87</v>
      </c>
      <c r="C33" s="47">
        <v>450000</v>
      </c>
      <c r="D33" s="89">
        <v>189328.99</v>
      </c>
    </row>
    <row r="34" spans="1:4" ht="18.75">
      <c r="A34" s="18">
        <v>18010500</v>
      </c>
      <c r="B34" s="19" t="s">
        <v>4</v>
      </c>
      <c r="C34" s="47">
        <v>13160000</v>
      </c>
      <c r="D34" s="89">
        <v>6578026.56</v>
      </c>
    </row>
    <row r="35" spans="1:4" ht="18.75">
      <c r="A35" s="18">
        <v>18010600</v>
      </c>
      <c r="B35" s="19" t="s">
        <v>5</v>
      </c>
      <c r="C35" s="47">
        <v>15680000</v>
      </c>
      <c r="D35" s="89">
        <v>10191762.94</v>
      </c>
    </row>
    <row r="36" spans="1:4" ht="18.75">
      <c r="A36" s="18">
        <v>18010700</v>
      </c>
      <c r="B36" s="19" t="s">
        <v>6</v>
      </c>
      <c r="C36" s="47">
        <v>350000</v>
      </c>
      <c r="D36" s="89">
        <v>214630.41</v>
      </c>
    </row>
    <row r="37" spans="1:4" ht="17.25" customHeight="1">
      <c r="A37" s="18">
        <v>18010900</v>
      </c>
      <c r="B37" s="19" t="s">
        <v>7</v>
      </c>
      <c r="C37" s="47">
        <v>2950000</v>
      </c>
      <c r="D37" s="89">
        <v>1328182.79</v>
      </c>
    </row>
    <row r="38" spans="1:4" s="62" customFormat="1" ht="18.75">
      <c r="A38" s="18">
        <v>18011000</v>
      </c>
      <c r="B38" s="19" t="s">
        <v>88</v>
      </c>
      <c r="C38" s="47">
        <v>475000</v>
      </c>
      <c r="D38" s="89">
        <v>0</v>
      </c>
    </row>
    <row r="39" spans="1:4" ht="17.25" customHeight="1">
      <c r="A39" s="18">
        <v>18011100</v>
      </c>
      <c r="B39" s="19" t="s">
        <v>89</v>
      </c>
      <c r="C39" s="47">
        <v>25000</v>
      </c>
      <c r="D39" s="89">
        <v>31250</v>
      </c>
    </row>
    <row r="40" spans="1:4" ht="18.75">
      <c r="A40" s="16">
        <v>18020000</v>
      </c>
      <c r="B40" s="17" t="s">
        <v>47</v>
      </c>
      <c r="C40" s="46">
        <f>C41</f>
        <v>195000</v>
      </c>
      <c r="D40" s="87">
        <f>D41</f>
        <v>113266.68</v>
      </c>
    </row>
    <row r="41" spans="1:4" ht="17.25" customHeight="1">
      <c r="A41" s="18">
        <v>18020100</v>
      </c>
      <c r="B41" s="19" t="s">
        <v>55</v>
      </c>
      <c r="C41" s="47">
        <v>195000</v>
      </c>
      <c r="D41" s="89">
        <v>113266.68</v>
      </c>
    </row>
    <row r="42" spans="1:4" ht="18.75">
      <c r="A42" s="16">
        <v>18030000</v>
      </c>
      <c r="B42" s="17" t="s">
        <v>56</v>
      </c>
      <c r="C42" s="46">
        <f>C43+C44</f>
        <v>9200</v>
      </c>
      <c r="D42" s="87">
        <f>D43+D44</f>
        <v>7259.280000000001</v>
      </c>
    </row>
    <row r="43" spans="1:4" ht="18.75">
      <c r="A43" s="18">
        <v>18030100</v>
      </c>
      <c r="B43" s="19" t="s">
        <v>57</v>
      </c>
      <c r="C43" s="47">
        <v>6900</v>
      </c>
      <c r="D43" s="89">
        <v>3625.28</v>
      </c>
    </row>
    <row r="44" spans="1:4" ht="18.75">
      <c r="A44" s="18">
        <v>18030200</v>
      </c>
      <c r="B44" s="19" t="s">
        <v>58</v>
      </c>
      <c r="C44" s="47">
        <v>2300</v>
      </c>
      <c r="D44" s="89">
        <v>3634</v>
      </c>
    </row>
    <row r="45" spans="1:4" ht="37.5">
      <c r="A45" s="16">
        <v>18040000</v>
      </c>
      <c r="B45" s="17" t="s">
        <v>90</v>
      </c>
      <c r="C45" s="46">
        <f>SUM(C46:C53)</f>
        <v>0</v>
      </c>
      <c r="D45" s="87">
        <f>SUM(D46:D53)</f>
        <v>-49373.259999999995</v>
      </c>
    </row>
    <row r="46" spans="1:4" ht="36" customHeight="1">
      <c r="A46" s="18">
        <v>18040100</v>
      </c>
      <c r="B46" s="19" t="s">
        <v>91</v>
      </c>
      <c r="C46" s="47">
        <v>0</v>
      </c>
      <c r="D46" s="89">
        <v>-2868.08</v>
      </c>
    </row>
    <row r="47" spans="1:4" ht="34.5" customHeight="1">
      <c r="A47" s="18">
        <v>18040200</v>
      </c>
      <c r="B47" s="19" t="s">
        <v>92</v>
      </c>
      <c r="C47" s="47">
        <v>0</v>
      </c>
      <c r="D47" s="89">
        <v>-34951.77</v>
      </c>
    </row>
    <row r="48" spans="1:4" ht="35.25" customHeight="1">
      <c r="A48" s="18">
        <v>18040500</v>
      </c>
      <c r="B48" s="19" t="s">
        <v>113</v>
      </c>
      <c r="C48" s="47">
        <v>0</v>
      </c>
      <c r="D48" s="89">
        <v>244</v>
      </c>
    </row>
    <row r="49" spans="1:4" ht="37.5">
      <c r="A49" s="18">
        <v>18040600</v>
      </c>
      <c r="B49" s="19" t="s">
        <v>93</v>
      </c>
      <c r="C49" s="47">
        <v>0</v>
      </c>
      <c r="D49" s="89">
        <v>-278.32</v>
      </c>
    </row>
    <row r="50" spans="1:4" ht="36.75" customHeight="1">
      <c r="A50" s="18">
        <v>18040700</v>
      </c>
      <c r="B50" s="19" t="s">
        <v>94</v>
      </c>
      <c r="C50" s="47">
        <v>0</v>
      </c>
      <c r="D50" s="89">
        <v>-2484.51</v>
      </c>
    </row>
    <row r="51" spans="1:4" ht="37.5">
      <c r="A51" s="18">
        <v>18040800</v>
      </c>
      <c r="B51" s="19" t="s">
        <v>114</v>
      </c>
      <c r="C51" s="47">
        <v>0</v>
      </c>
      <c r="D51" s="89">
        <v>-8165.45</v>
      </c>
    </row>
    <row r="52" spans="1:4" ht="36.75" customHeight="1">
      <c r="A52" s="18">
        <v>18040900</v>
      </c>
      <c r="B52" s="19" t="s">
        <v>131</v>
      </c>
      <c r="C52" s="47"/>
      <c r="D52" s="89">
        <v>-62</v>
      </c>
    </row>
    <row r="53" spans="1:4" ht="34.5" customHeight="1">
      <c r="A53" s="18">
        <v>18041400</v>
      </c>
      <c r="B53" s="19" t="s">
        <v>115</v>
      </c>
      <c r="C53" s="47">
        <v>0</v>
      </c>
      <c r="D53" s="89">
        <v>-807.13</v>
      </c>
    </row>
    <row r="54" spans="1:4" ht="18.75">
      <c r="A54" s="16">
        <v>18050000</v>
      </c>
      <c r="B54" s="17" t="s">
        <v>45</v>
      </c>
      <c r="C54" s="46">
        <f>C56+C60</f>
        <v>13628954</v>
      </c>
      <c r="D54" s="87">
        <f>D55+D56+D60</f>
        <v>9370819.89</v>
      </c>
    </row>
    <row r="55" spans="1:4" ht="18.75">
      <c r="A55" s="18">
        <v>18050200</v>
      </c>
      <c r="B55" s="19" t="s">
        <v>41</v>
      </c>
      <c r="C55" s="47">
        <v>0</v>
      </c>
      <c r="D55" s="89">
        <v>339.46</v>
      </c>
    </row>
    <row r="56" spans="1:4" ht="18.75">
      <c r="A56" s="18">
        <v>18050300</v>
      </c>
      <c r="B56" s="19" t="s">
        <v>95</v>
      </c>
      <c r="C56" s="47">
        <v>3700000</v>
      </c>
      <c r="D56" s="89">
        <v>2793345.37</v>
      </c>
    </row>
    <row r="57" spans="1:4" ht="21.75" customHeight="1" thickBot="1">
      <c r="A57" s="33"/>
      <c r="B57" s="31"/>
      <c r="C57" s="48" t="s">
        <v>73</v>
      </c>
      <c r="D57" s="106"/>
    </row>
    <row r="58" spans="1:4" ht="52.5" customHeight="1" thickBot="1">
      <c r="A58" s="34" t="s">
        <v>0</v>
      </c>
      <c r="B58" s="34" t="s">
        <v>21</v>
      </c>
      <c r="C58" s="49" t="s">
        <v>107</v>
      </c>
      <c r="D58" s="107" t="s">
        <v>128</v>
      </c>
    </row>
    <row r="59" spans="1:4" ht="19.5" thickBot="1">
      <c r="A59" s="10">
        <v>1</v>
      </c>
      <c r="B59" s="11">
        <v>2</v>
      </c>
      <c r="C59" s="42">
        <v>3</v>
      </c>
      <c r="D59" s="101">
        <v>4</v>
      </c>
    </row>
    <row r="60" spans="1:4" ht="18.75">
      <c r="A60" s="81">
        <v>18050400</v>
      </c>
      <c r="B60" s="82" t="s">
        <v>96</v>
      </c>
      <c r="C60" s="124">
        <v>9928954</v>
      </c>
      <c r="D60" s="84">
        <v>6577135.06</v>
      </c>
    </row>
    <row r="61" spans="1:4" ht="19.5">
      <c r="A61" s="120">
        <v>19000000</v>
      </c>
      <c r="B61" s="121" t="s">
        <v>44</v>
      </c>
      <c r="C61" s="122">
        <f>C62</f>
        <v>232000</v>
      </c>
      <c r="D61" s="123">
        <f>D62</f>
        <v>149351.51</v>
      </c>
    </row>
    <row r="62" spans="1:4" s="60" customFormat="1" ht="18.75">
      <c r="A62" s="16">
        <v>19010000</v>
      </c>
      <c r="B62" s="23" t="s">
        <v>48</v>
      </c>
      <c r="C62" s="46">
        <f>SUM(C63:C65)</f>
        <v>232000</v>
      </c>
      <c r="D62" s="87">
        <f>SUM(D63:D65)</f>
        <v>149351.51</v>
      </c>
    </row>
    <row r="63" spans="1:4" ht="37.5">
      <c r="A63" s="18">
        <v>19010100</v>
      </c>
      <c r="B63" s="24" t="s">
        <v>46</v>
      </c>
      <c r="C63" s="47">
        <v>95000</v>
      </c>
      <c r="D63" s="89">
        <v>70113.09</v>
      </c>
    </row>
    <row r="64" spans="1:4" s="6" customFormat="1" ht="18.75">
      <c r="A64" s="18">
        <v>19010200</v>
      </c>
      <c r="B64" s="19" t="s">
        <v>61</v>
      </c>
      <c r="C64" s="47">
        <v>49500</v>
      </c>
      <c r="D64" s="89">
        <v>9983.23</v>
      </c>
    </row>
    <row r="65" spans="1:4" ht="37.5">
      <c r="A65" s="18">
        <v>19010300</v>
      </c>
      <c r="B65" s="19" t="s">
        <v>62</v>
      </c>
      <c r="C65" s="47">
        <v>87500</v>
      </c>
      <c r="D65" s="89">
        <v>69255.19</v>
      </c>
    </row>
    <row r="66" spans="1:4" s="63" customFormat="1" ht="19.5">
      <c r="A66" s="14">
        <v>20000000</v>
      </c>
      <c r="B66" s="79" t="s">
        <v>8</v>
      </c>
      <c r="C66" s="45">
        <f>C67+C73+C83</f>
        <v>3495300</v>
      </c>
      <c r="D66" s="105">
        <f>D67+D73+D83</f>
        <v>2149296.9499999997</v>
      </c>
    </row>
    <row r="67" spans="1:4" ht="19.5">
      <c r="A67" s="14">
        <v>21000000</v>
      </c>
      <c r="B67" s="15" t="s">
        <v>9</v>
      </c>
      <c r="C67" s="45">
        <f>C68+C70</f>
        <v>36000</v>
      </c>
      <c r="D67" s="105">
        <f>D68+D70</f>
        <v>8747.92</v>
      </c>
    </row>
    <row r="68" spans="1:4" ht="75">
      <c r="A68" s="16">
        <v>21010000</v>
      </c>
      <c r="B68" s="64" t="s">
        <v>97</v>
      </c>
      <c r="C68" s="46">
        <f>C69</f>
        <v>1000</v>
      </c>
      <c r="D68" s="87">
        <f>D69</f>
        <v>0</v>
      </c>
    </row>
    <row r="69" spans="1:4" ht="37.5" customHeight="1">
      <c r="A69" s="18">
        <v>21010300</v>
      </c>
      <c r="B69" s="19" t="s">
        <v>72</v>
      </c>
      <c r="C69" s="47">
        <v>1000</v>
      </c>
      <c r="D69" s="89">
        <v>0</v>
      </c>
    </row>
    <row r="70" spans="1:4" ht="18.75" customHeight="1">
      <c r="A70" s="16">
        <v>21080000</v>
      </c>
      <c r="B70" s="17" t="s">
        <v>34</v>
      </c>
      <c r="C70" s="46">
        <f>C71+C72</f>
        <v>35000</v>
      </c>
      <c r="D70" s="87">
        <f>D71+D72</f>
        <v>8747.92</v>
      </c>
    </row>
    <row r="71" spans="1:4" s="62" customFormat="1" ht="17.25" customHeight="1">
      <c r="A71" s="18">
        <v>21080500</v>
      </c>
      <c r="B71" s="19" t="s">
        <v>34</v>
      </c>
      <c r="C71" s="47">
        <v>0</v>
      </c>
      <c r="D71" s="89">
        <v>1161.22</v>
      </c>
    </row>
    <row r="72" spans="1:4" ht="18.75">
      <c r="A72" s="18">
        <v>21081100</v>
      </c>
      <c r="B72" s="19" t="s">
        <v>11</v>
      </c>
      <c r="C72" s="47">
        <v>35000</v>
      </c>
      <c r="D72" s="89">
        <v>7586.7</v>
      </c>
    </row>
    <row r="73" spans="1:4" ht="36.75" customHeight="1">
      <c r="A73" s="14">
        <v>22000000</v>
      </c>
      <c r="B73" s="15" t="s">
        <v>117</v>
      </c>
      <c r="C73" s="45">
        <f>C74+C76+C78</f>
        <v>3170000</v>
      </c>
      <c r="D73" s="105">
        <f>D74+D76+D78</f>
        <v>1839551.5499999998</v>
      </c>
    </row>
    <row r="74" spans="1:4" s="60" customFormat="1" ht="21" customHeight="1">
      <c r="A74" s="16">
        <v>22010000</v>
      </c>
      <c r="B74" s="17" t="s">
        <v>98</v>
      </c>
      <c r="C74" s="46">
        <f>C75</f>
        <v>598000</v>
      </c>
      <c r="D74" s="87">
        <f>D75</f>
        <v>595645.44</v>
      </c>
    </row>
    <row r="75" spans="1:4" s="62" customFormat="1" ht="18.75" customHeight="1">
      <c r="A75" s="18">
        <v>22012500</v>
      </c>
      <c r="B75" s="65" t="s">
        <v>99</v>
      </c>
      <c r="C75" s="77">
        <v>598000</v>
      </c>
      <c r="D75" s="89">
        <v>595645.44</v>
      </c>
    </row>
    <row r="76" spans="1:4" ht="37.5">
      <c r="A76" s="16">
        <v>22080000</v>
      </c>
      <c r="B76" s="17" t="s">
        <v>59</v>
      </c>
      <c r="C76" s="46">
        <f>C77</f>
        <v>670000</v>
      </c>
      <c r="D76" s="87">
        <f>D77</f>
        <v>418258.86</v>
      </c>
    </row>
    <row r="77" spans="1:4" ht="37.5">
      <c r="A77" s="18">
        <v>22080400</v>
      </c>
      <c r="B77" s="19" t="s">
        <v>60</v>
      </c>
      <c r="C77" s="47">
        <v>670000</v>
      </c>
      <c r="D77" s="89">
        <v>418258.86</v>
      </c>
    </row>
    <row r="78" spans="1:4" ht="18.75">
      <c r="A78" s="16">
        <v>22090000</v>
      </c>
      <c r="B78" s="17" t="s">
        <v>12</v>
      </c>
      <c r="C78" s="46">
        <f>SUM(C79:C82)</f>
        <v>1902000</v>
      </c>
      <c r="D78" s="87">
        <f>SUM(D79:D82)</f>
        <v>825647.25</v>
      </c>
    </row>
    <row r="79" spans="1:4" ht="39" customHeight="1">
      <c r="A79" s="18">
        <v>22090100</v>
      </c>
      <c r="B79" s="19" t="s">
        <v>13</v>
      </c>
      <c r="C79" s="47">
        <v>720000</v>
      </c>
      <c r="D79" s="89">
        <v>156951.65</v>
      </c>
    </row>
    <row r="80" spans="1:4" ht="26.25" customHeight="1">
      <c r="A80" s="18">
        <v>22090200</v>
      </c>
      <c r="B80" s="19" t="s">
        <v>100</v>
      </c>
      <c r="C80" s="47">
        <v>0</v>
      </c>
      <c r="D80" s="89">
        <v>2029.8</v>
      </c>
    </row>
    <row r="81" spans="1:4" ht="39" customHeight="1">
      <c r="A81" s="18">
        <v>22090300</v>
      </c>
      <c r="B81" s="19" t="s">
        <v>116</v>
      </c>
      <c r="C81" s="47">
        <v>0</v>
      </c>
      <c r="D81" s="89">
        <v>17</v>
      </c>
    </row>
    <row r="82" spans="1:4" ht="37.5">
      <c r="A82" s="18">
        <v>22090400</v>
      </c>
      <c r="B82" s="19" t="s">
        <v>14</v>
      </c>
      <c r="C82" s="47">
        <v>1182000</v>
      </c>
      <c r="D82" s="89">
        <v>666648.8</v>
      </c>
    </row>
    <row r="83" spans="1:4" ht="21.75" customHeight="1">
      <c r="A83" s="14">
        <v>24000000</v>
      </c>
      <c r="B83" s="15" t="s">
        <v>29</v>
      </c>
      <c r="C83" s="46">
        <f>C84+C85</f>
        <v>289300</v>
      </c>
      <c r="D83" s="87">
        <f>D84+D85</f>
        <v>300997.48000000004</v>
      </c>
    </row>
    <row r="84" spans="1:4" s="93" customFormat="1" ht="40.5" customHeight="1">
      <c r="A84" s="85">
        <v>24030000</v>
      </c>
      <c r="B84" s="86" t="s">
        <v>132</v>
      </c>
      <c r="C84" s="94"/>
      <c r="D84" s="95">
        <v>2867.7</v>
      </c>
    </row>
    <row r="85" spans="1:4" s="60" customFormat="1" ht="18.75">
      <c r="A85" s="16">
        <v>24060000</v>
      </c>
      <c r="B85" s="17" t="s">
        <v>10</v>
      </c>
      <c r="C85" s="50">
        <f>C86</f>
        <v>289300</v>
      </c>
      <c r="D85" s="95">
        <f>D86</f>
        <v>298129.78</v>
      </c>
    </row>
    <row r="86" spans="1:4" s="62" customFormat="1" ht="18.75">
      <c r="A86" s="18">
        <v>24060300</v>
      </c>
      <c r="B86" s="19" t="s">
        <v>34</v>
      </c>
      <c r="C86" s="52">
        <v>289300</v>
      </c>
      <c r="D86" s="109">
        <v>298129.78</v>
      </c>
    </row>
    <row r="87" spans="1:4" ht="18.75">
      <c r="A87" s="16">
        <v>30000000</v>
      </c>
      <c r="B87" s="20" t="s">
        <v>23</v>
      </c>
      <c r="C87" s="46">
        <f>C88</f>
        <v>0</v>
      </c>
      <c r="D87" s="87">
        <f>D88</f>
        <v>11452.33</v>
      </c>
    </row>
    <row r="88" spans="1:4" ht="19.5">
      <c r="A88" s="14">
        <v>31000000</v>
      </c>
      <c r="B88" s="15" t="s">
        <v>24</v>
      </c>
      <c r="C88" s="45">
        <f>C89+C90</f>
        <v>0</v>
      </c>
      <c r="D88" s="105">
        <f>D89+D90</f>
        <v>11452.33</v>
      </c>
    </row>
    <row r="89" spans="1:5" ht="54.75" customHeight="1">
      <c r="A89" s="18">
        <v>31010200</v>
      </c>
      <c r="B89" s="19" t="s">
        <v>101</v>
      </c>
      <c r="C89" s="47">
        <v>0</v>
      </c>
      <c r="D89" s="89">
        <v>9405.66</v>
      </c>
      <c r="E89" s="4"/>
    </row>
    <row r="90" spans="1:5" ht="39" customHeight="1">
      <c r="A90" s="18">
        <v>31020000</v>
      </c>
      <c r="B90" s="19" t="s">
        <v>79</v>
      </c>
      <c r="C90" s="47">
        <v>0</v>
      </c>
      <c r="D90" s="89">
        <v>2046.67</v>
      </c>
      <c r="E90" s="4"/>
    </row>
    <row r="91" spans="1:4" ht="18.75">
      <c r="A91" s="16">
        <v>40000000</v>
      </c>
      <c r="B91" s="20" t="s">
        <v>15</v>
      </c>
      <c r="C91" s="46">
        <f>C92</f>
        <v>344555275</v>
      </c>
      <c r="D91" s="87">
        <f>D92</f>
        <v>157054665.71</v>
      </c>
    </row>
    <row r="92" spans="1:4" ht="19.5">
      <c r="A92" s="14">
        <v>41000000</v>
      </c>
      <c r="B92" s="15" t="s">
        <v>16</v>
      </c>
      <c r="C92" s="45">
        <f>C93+C95</f>
        <v>344555275</v>
      </c>
      <c r="D92" s="105">
        <f>D93+D95</f>
        <v>157054665.71</v>
      </c>
    </row>
    <row r="93" spans="1:4" ht="18.75">
      <c r="A93" s="16">
        <v>41020000</v>
      </c>
      <c r="B93" s="17" t="s">
        <v>17</v>
      </c>
      <c r="C93" s="46">
        <f>C94</f>
        <v>7003000</v>
      </c>
      <c r="D93" s="87">
        <f>D94</f>
        <v>685695</v>
      </c>
    </row>
    <row r="94" spans="1:4" ht="18.75">
      <c r="A94" s="18">
        <v>41020900</v>
      </c>
      <c r="B94" s="19" t="s">
        <v>68</v>
      </c>
      <c r="C94" s="47">
        <v>7003000</v>
      </c>
      <c r="D94" s="89">
        <v>685695</v>
      </c>
    </row>
    <row r="95" spans="1:4" ht="18.75">
      <c r="A95" s="16">
        <v>41030000</v>
      </c>
      <c r="B95" s="17" t="s">
        <v>18</v>
      </c>
      <c r="C95" s="46">
        <f>C96+C97+C98+C102+C103+C104+C105+C106+C107</f>
        <v>337552275</v>
      </c>
      <c r="D95" s="87">
        <f>D96+D97+D98+D102+D103+D104+D105+D106+D107</f>
        <v>156368970.71</v>
      </c>
    </row>
    <row r="96" spans="1:4" ht="75">
      <c r="A96" s="18">
        <v>41030600</v>
      </c>
      <c r="B96" s="19" t="s">
        <v>102</v>
      </c>
      <c r="C96" s="47">
        <v>100742900</v>
      </c>
      <c r="D96" s="89">
        <v>51536731.22</v>
      </c>
    </row>
    <row r="97" spans="1:4" ht="75.75" customHeight="1">
      <c r="A97" s="18">
        <v>41030800</v>
      </c>
      <c r="B97" s="19" t="s">
        <v>133</v>
      </c>
      <c r="C97" s="47">
        <v>77562900</v>
      </c>
      <c r="D97" s="89">
        <v>21514175.92</v>
      </c>
    </row>
    <row r="98" spans="1:4" ht="186.75" customHeight="1" thickBot="1">
      <c r="A98" s="27">
        <v>41030900</v>
      </c>
      <c r="B98" s="80" t="s">
        <v>103</v>
      </c>
      <c r="C98" s="54">
        <v>2808100</v>
      </c>
      <c r="D98" s="108">
        <v>1196466.95</v>
      </c>
    </row>
    <row r="99" spans="1:4" ht="19.5" customHeight="1" thickBot="1">
      <c r="A99" s="33"/>
      <c r="B99" s="31"/>
      <c r="C99" s="48" t="s">
        <v>73</v>
      </c>
      <c r="D99" s="106"/>
    </row>
    <row r="100" spans="1:4" ht="60.75" customHeight="1" thickBot="1">
      <c r="A100" s="34" t="s">
        <v>0</v>
      </c>
      <c r="B100" s="34" t="s">
        <v>21</v>
      </c>
      <c r="C100" s="49" t="s">
        <v>107</v>
      </c>
      <c r="D100" s="107" t="s">
        <v>129</v>
      </c>
    </row>
    <row r="101" spans="1:4" ht="18" customHeight="1" thickBot="1">
      <c r="A101" s="11">
        <v>1</v>
      </c>
      <c r="B101" s="11">
        <v>2</v>
      </c>
      <c r="C101" s="43">
        <v>3</v>
      </c>
      <c r="D101" s="101">
        <v>4</v>
      </c>
    </row>
    <row r="102" spans="1:4" ht="54.75" customHeight="1">
      <c r="A102" s="18">
        <v>41031000</v>
      </c>
      <c r="B102" s="66" t="s">
        <v>104</v>
      </c>
      <c r="C102" s="47">
        <v>2796200</v>
      </c>
      <c r="D102" s="89">
        <v>1687800</v>
      </c>
    </row>
    <row r="103" spans="1:4" ht="22.5" customHeight="1">
      <c r="A103" s="18">
        <v>41033900</v>
      </c>
      <c r="B103" s="19" t="s">
        <v>105</v>
      </c>
      <c r="C103" s="47">
        <v>78913600</v>
      </c>
      <c r="D103" s="89">
        <v>43320500</v>
      </c>
    </row>
    <row r="104" spans="1:4" ht="20.25" customHeight="1">
      <c r="A104" s="18">
        <v>41034200</v>
      </c>
      <c r="B104" s="19" t="s">
        <v>106</v>
      </c>
      <c r="C104" s="47">
        <v>71883900</v>
      </c>
      <c r="D104" s="89">
        <v>35937800</v>
      </c>
    </row>
    <row r="105" spans="1:4" ht="18.75">
      <c r="A105" s="81">
        <v>41035000</v>
      </c>
      <c r="B105" s="82" t="s">
        <v>30</v>
      </c>
      <c r="C105" s="83">
        <v>609777</v>
      </c>
      <c r="D105" s="84">
        <v>160417.44</v>
      </c>
    </row>
    <row r="106" spans="1:4" ht="81" customHeight="1">
      <c r="A106" s="90">
        <v>41035800</v>
      </c>
      <c r="B106" s="91" t="s">
        <v>134</v>
      </c>
      <c r="C106" s="92">
        <v>1702198</v>
      </c>
      <c r="D106" s="110">
        <v>801999.18</v>
      </c>
    </row>
    <row r="107" spans="1:4" ht="56.25" customHeight="1" thickBot="1">
      <c r="A107" s="27">
        <v>41039700</v>
      </c>
      <c r="B107" s="80" t="s">
        <v>130</v>
      </c>
      <c r="C107" s="54">
        <v>532700</v>
      </c>
      <c r="D107" s="108">
        <v>213080</v>
      </c>
    </row>
    <row r="108" spans="1:4" ht="23.25" customHeight="1" thickBot="1">
      <c r="A108" s="143" t="s">
        <v>35</v>
      </c>
      <c r="B108" s="144"/>
      <c r="C108" s="118">
        <f>C13+C66+C87+C91</f>
        <v>509916429</v>
      </c>
      <c r="D108" s="119">
        <f>D13+D66+D87+D91</f>
        <v>253476152.07</v>
      </c>
    </row>
    <row r="109" spans="1:4" ht="23.25" customHeight="1" thickBot="1">
      <c r="A109" s="133" t="s">
        <v>20</v>
      </c>
      <c r="B109" s="134"/>
      <c r="C109" s="134"/>
      <c r="D109" s="135"/>
    </row>
    <row r="110" spans="1:4" ht="18.75" customHeight="1">
      <c r="A110" s="21">
        <v>10000000</v>
      </c>
      <c r="B110" s="22" t="s">
        <v>36</v>
      </c>
      <c r="C110" s="51">
        <f>C111+C114</f>
        <v>0</v>
      </c>
      <c r="D110" s="111">
        <f>D111+D114</f>
        <v>70889.22</v>
      </c>
    </row>
    <row r="111" spans="1:4" ht="17.25" customHeight="1">
      <c r="A111" s="14">
        <v>18000000</v>
      </c>
      <c r="B111" s="15" t="s">
        <v>120</v>
      </c>
      <c r="C111" s="45">
        <f>C112</f>
        <v>0</v>
      </c>
      <c r="D111" s="105">
        <f>D112</f>
        <v>-4355</v>
      </c>
    </row>
    <row r="112" spans="1:4" ht="34.5" customHeight="1">
      <c r="A112" s="16">
        <v>18040000</v>
      </c>
      <c r="B112" s="17" t="s">
        <v>90</v>
      </c>
      <c r="C112" s="50">
        <f>C113</f>
        <v>0</v>
      </c>
      <c r="D112" s="95">
        <f>D113</f>
        <v>-4355</v>
      </c>
    </row>
    <row r="113" spans="1:4" ht="56.25">
      <c r="A113" s="18">
        <v>18041500</v>
      </c>
      <c r="B113" s="72" t="s">
        <v>108</v>
      </c>
      <c r="C113" s="47">
        <v>0</v>
      </c>
      <c r="D113" s="89">
        <v>-4355</v>
      </c>
    </row>
    <row r="114" spans="1:4" s="63" customFormat="1" ht="19.5">
      <c r="A114" s="14">
        <v>19000000</v>
      </c>
      <c r="B114" s="76" t="s">
        <v>44</v>
      </c>
      <c r="C114" s="45">
        <f>C115</f>
        <v>0</v>
      </c>
      <c r="D114" s="105">
        <f>D115</f>
        <v>75244.22</v>
      </c>
    </row>
    <row r="115" spans="1:4" ht="18.75" customHeight="1">
      <c r="A115" s="16">
        <v>19050000</v>
      </c>
      <c r="B115" s="23" t="s">
        <v>121</v>
      </c>
      <c r="C115" s="50">
        <f>C116+C117</f>
        <v>0</v>
      </c>
      <c r="D115" s="95">
        <f>D116+D117</f>
        <v>75244.22</v>
      </c>
    </row>
    <row r="116" spans="1:4" ht="35.25" customHeight="1">
      <c r="A116" s="18">
        <v>19050200</v>
      </c>
      <c r="B116" s="19" t="s">
        <v>122</v>
      </c>
      <c r="C116" s="47">
        <v>0</v>
      </c>
      <c r="D116" s="89">
        <v>75191.86</v>
      </c>
    </row>
    <row r="117" spans="1:4" ht="35.25" customHeight="1">
      <c r="A117" s="18">
        <v>19050300</v>
      </c>
      <c r="B117" s="19" t="s">
        <v>26</v>
      </c>
      <c r="C117" s="52">
        <v>0</v>
      </c>
      <c r="D117" s="109">
        <v>52.36</v>
      </c>
    </row>
    <row r="118" spans="1:4" ht="20.25" customHeight="1">
      <c r="A118" s="16">
        <v>20000000</v>
      </c>
      <c r="B118" s="20" t="s">
        <v>37</v>
      </c>
      <c r="C118" s="46">
        <f>C119+C124</f>
        <v>19318393.79</v>
      </c>
      <c r="D118" s="87">
        <f>D119+D124</f>
        <v>11230661.139999999</v>
      </c>
    </row>
    <row r="119" spans="1:4" ht="15.75" customHeight="1">
      <c r="A119" s="78">
        <v>24000000</v>
      </c>
      <c r="B119" s="35" t="s">
        <v>29</v>
      </c>
      <c r="C119" s="53">
        <f>C120</f>
        <v>421000</v>
      </c>
      <c r="D119" s="112">
        <f>D120</f>
        <v>403564.94</v>
      </c>
    </row>
    <row r="120" spans="1:4" ht="17.25" customHeight="1">
      <c r="A120" s="16">
        <v>24060000</v>
      </c>
      <c r="B120" s="23" t="s">
        <v>10</v>
      </c>
      <c r="C120" s="46">
        <f>C121+C122+C123</f>
        <v>421000</v>
      </c>
      <c r="D120" s="87">
        <f>D121+D122+D123</f>
        <v>403564.94</v>
      </c>
    </row>
    <row r="121" spans="1:4" ht="18.75" customHeight="1">
      <c r="A121" s="18">
        <v>24061600</v>
      </c>
      <c r="B121" s="24" t="s">
        <v>63</v>
      </c>
      <c r="C121" s="52">
        <v>100000</v>
      </c>
      <c r="D121" s="109">
        <v>22080.73</v>
      </c>
    </row>
    <row r="122" spans="1:4" ht="39" customHeight="1">
      <c r="A122" s="18">
        <v>24062100</v>
      </c>
      <c r="B122" s="19" t="s">
        <v>123</v>
      </c>
      <c r="C122" s="47">
        <v>35000</v>
      </c>
      <c r="D122" s="89">
        <v>64804.31</v>
      </c>
    </row>
    <row r="123" spans="1:4" ht="20.25" customHeight="1">
      <c r="A123" s="16">
        <v>24170000</v>
      </c>
      <c r="B123" s="17" t="s">
        <v>67</v>
      </c>
      <c r="C123" s="50">
        <v>286000</v>
      </c>
      <c r="D123" s="95">
        <v>316679.9</v>
      </c>
    </row>
    <row r="124" spans="1:4" ht="26.25" customHeight="1">
      <c r="A124" s="14">
        <v>25000000</v>
      </c>
      <c r="B124" s="25" t="s">
        <v>22</v>
      </c>
      <c r="C124" s="128">
        <f>C125+C130</f>
        <v>18897393.79</v>
      </c>
      <c r="D124" s="105">
        <f>D125+D130</f>
        <v>10827096.2</v>
      </c>
    </row>
    <row r="125" spans="1:4" ht="37.5">
      <c r="A125" s="85">
        <v>25010000</v>
      </c>
      <c r="B125" s="86" t="s">
        <v>109</v>
      </c>
      <c r="C125" s="125">
        <v>14538191.8</v>
      </c>
      <c r="D125" s="87">
        <v>6483077.35</v>
      </c>
    </row>
    <row r="126" spans="1:4" ht="18" customHeight="1" hidden="1">
      <c r="A126" s="88">
        <v>25010100</v>
      </c>
      <c r="B126" s="66" t="s">
        <v>42</v>
      </c>
      <c r="C126" s="129">
        <v>13671763</v>
      </c>
      <c r="D126" s="89">
        <v>3070148.64</v>
      </c>
    </row>
    <row r="127" spans="1:4" ht="18" customHeight="1" hidden="1">
      <c r="A127" s="88">
        <v>25010200</v>
      </c>
      <c r="B127" s="66" t="s">
        <v>124</v>
      </c>
      <c r="C127" s="129">
        <v>1100</v>
      </c>
      <c r="D127" s="89">
        <v>1146.53</v>
      </c>
    </row>
    <row r="128" spans="1:4" ht="18" customHeight="1" hidden="1">
      <c r="A128" s="88">
        <v>25010300</v>
      </c>
      <c r="B128" s="66" t="s">
        <v>43</v>
      </c>
      <c r="C128" s="129">
        <v>764589</v>
      </c>
      <c r="D128" s="89">
        <v>160826.59</v>
      </c>
    </row>
    <row r="129" spans="1:4" ht="38.25" customHeight="1" hidden="1">
      <c r="A129" s="88">
        <v>25010400</v>
      </c>
      <c r="B129" s="66" t="s">
        <v>110</v>
      </c>
      <c r="C129" s="130">
        <v>37434.72</v>
      </c>
      <c r="D129" s="89">
        <v>38627.06</v>
      </c>
    </row>
    <row r="130" spans="1:4" ht="18" customHeight="1">
      <c r="A130" s="16">
        <v>25020000</v>
      </c>
      <c r="B130" s="17" t="s">
        <v>64</v>
      </c>
      <c r="C130" s="126">
        <v>4359201.99</v>
      </c>
      <c r="D130" s="127">
        <v>4344018.85</v>
      </c>
    </row>
    <row r="131" spans="1:4" ht="21.75" customHeight="1" hidden="1">
      <c r="A131" s="18">
        <v>25020100</v>
      </c>
      <c r="B131" s="19" t="s">
        <v>125</v>
      </c>
      <c r="C131" s="130">
        <v>1777305.61</v>
      </c>
      <c r="D131" s="89">
        <v>1831503.17</v>
      </c>
    </row>
    <row r="132" spans="1:4" ht="96.75" customHeight="1" hidden="1">
      <c r="A132" s="18">
        <v>25020200</v>
      </c>
      <c r="B132" s="19" t="s">
        <v>126</v>
      </c>
      <c r="C132" s="130">
        <v>69305.65</v>
      </c>
      <c r="D132" s="89">
        <v>37278.57</v>
      </c>
    </row>
    <row r="133" spans="1:4" ht="18.75">
      <c r="A133" s="16">
        <v>30000000</v>
      </c>
      <c r="B133" s="23" t="s">
        <v>23</v>
      </c>
      <c r="C133" s="125">
        <f>C134+C136</f>
        <v>3536000</v>
      </c>
      <c r="D133" s="87">
        <f>D134+D136</f>
        <v>395049.61</v>
      </c>
    </row>
    <row r="134" spans="1:4" ht="19.5">
      <c r="A134" s="14">
        <v>31000000</v>
      </c>
      <c r="B134" s="15" t="s">
        <v>24</v>
      </c>
      <c r="C134" s="128">
        <f>C135</f>
        <v>1274000</v>
      </c>
      <c r="D134" s="105">
        <f>D135</f>
        <v>241383.16</v>
      </c>
    </row>
    <row r="135" spans="1:4" ht="37.5">
      <c r="A135" s="18">
        <v>31030000</v>
      </c>
      <c r="B135" s="19" t="s">
        <v>111</v>
      </c>
      <c r="C135" s="129">
        <v>1274000</v>
      </c>
      <c r="D135" s="89">
        <v>241383.16</v>
      </c>
    </row>
    <row r="136" spans="1:4" ht="19.5">
      <c r="A136" s="14">
        <v>33000000</v>
      </c>
      <c r="B136" s="15" t="s">
        <v>49</v>
      </c>
      <c r="C136" s="45">
        <f>C137</f>
        <v>2262000</v>
      </c>
      <c r="D136" s="105">
        <f>D137</f>
        <v>153666.45</v>
      </c>
    </row>
    <row r="137" spans="1:4" ht="18.75">
      <c r="A137" s="16">
        <v>33010000</v>
      </c>
      <c r="B137" s="17" t="s">
        <v>66</v>
      </c>
      <c r="C137" s="46">
        <f>C138+C139</f>
        <v>2262000</v>
      </c>
      <c r="D137" s="87">
        <f>D138+D139</f>
        <v>153666.45</v>
      </c>
    </row>
    <row r="138" spans="1:4" ht="56.25" customHeight="1">
      <c r="A138" s="18">
        <v>33010100</v>
      </c>
      <c r="B138" s="19" t="s">
        <v>69</v>
      </c>
      <c r="C138" s="47">
        <v>2112000</v>
      </c>
      <c r="D138" s="89">
        <v>153666.45</v>
      </c>
    </row>
    <row r="139" spans="1:4" ht="56.25" customHeight="1">
      <c r="A139" s="18">
        <v>33010200</v>
      </c>
      <c r="B139" s="19" t="s">
        <v>112</v>
      </c>
      <c r="C139" s="47">
        <v>150000</v>
      </c>
      <c r="D139" s="89">
        <v>0</v>
      </c>
    </row>
    <row r="140" spans="1:4" ht="23.25" customHeight="1">
      <c r="A140" s="16">
        <v>40000000</v>
      </c>
      <c r="B140" s="20" t="s">
        <v>15</v>
      </c>
      <c r="C140" s="46">
        <f>C141</f>
        <v>790000</v>
      </c>
      <c r="D140" s="87">
        <f>D141</f>
        <v>10000</v>
      </c>
    </row>
    <row r="141" spans="1:4" ht="25.5" customHeight="1">
      <c r="A141" s="14">
        <v>41000000</v>
      </c>
      <c r="B141" s="15" t="s">
        <v>16</v>
      </c>
      <c r="C141" s="45">
        <f>C142</f>
        <v>790000</v>
      </c>
      <c r="D141" s="105">
        <f>D142</f>
        <v>10000</v>
      </c>
    </row>
    <row r="142" spans="1:4" ht="18.75">
      <c r="A142" s="16">
        <v>41030000</v>
      </c>
      <c r="B142" s="17" t="s">
        <v>18</v>
      </c>
      <c r="C142" s="46">
        <f>C144+C145+C143</f>
        <v>790000</v>
      </c>
      <c r="D142" s="87">
        <f>D144+D145+D143</f>
        <v>10000</v>
      </c>
    </row>
    <row r="143" spans="1:4" ht="18.75" hidden="1">
      <c r="A143" s="18">
        <v>41030400</v>
      </c>
      <c r="B143" s="19" t="s">
        <v>70</v>
      </c>
      <c r="C143" s="47"/>
      <c r="D143" s="89">
        <v>0</v>
      </c>
    </row>
    <row r="144" spans="1:5" ht="39.75" customHeight="1" hidden="1">
      <c r="A144" s="18">
        <v>41034400</v>
      </c>
      <c r="B144" s="26" t="s">
        <v>65</v>
      </c>
      <c r="C144" s="47"/>
      <c r="D144" s="89"/>
      <c r="E144" s="5"/>
    </row>
    <row r="145" spans="1:5" ht="18.75">
      <c r="A145" s="18">
        <v>41035000</v>
      </c>
      <c r="B145" s="19" t="s">
        <v>30</v>
      </c>
      <c r="C145" s="47">
        <v>790000</v>
      </c>
      <c r="D145" s="89">
        <v>10000</v>
      </c>
      <c r="E145" s="5"/>
    </row>
    <row r="146" spans="1:4" ht="18.75">
      <c r="A146" s="16">
        <v>50000000</v>
      </c>
      <c r="B146" s="17" t="s">
        <v>25</v>
      </c>
      <c r="C146" s="46">
        <f>C147</f>
        <v>1150000</v>
      </c>
      <c r="D146" s="87">
        <f>D147</f>
        <v>580802.8</v>
      </c>
    </row>
    <row r="147" spans="1:4" ht="36" customHeight="1" thickBot="1">
      <c r="A147" s="27">
        <v>50110000</v>
      </c>
      <c r="B147" s="28" t="s">
        <v>27</v>
      </c>
      <c r="C147" s="54">
        <v>1150000</v>
      </c>
      <c r="D147" s="108">
        <v>580802.8</v>
      </c>
    </row>
    <row r="148" spans="1:4" ht="20.25" customHeight="1" thickBot="1">
      <c r="A148" s="143" t="s">
        <v>40</v>
      </c>
      <c r="B148" s="144"/>
      <c r="C148" s="118">
        <f>C146+C140+C133+C118+C110</f>
        <v>24794393.79</v>
      </c>
      <c r="D148" s="119">
        <f>D146+D140+D133+D118+D110</f>
        <v>12287402.77</v>
      </c>
    </row>
    <row r="149" spans="1:4" ht="23.25" customHeight="1" thickBot="1">
      <c r="A149" s="131" t="s">
        <v>28</v>
      </c>
      <c r="B149" s="132"/>
      <c r="C149" s="55">
        <f>C148+C108</f>
        <v>534710822.79</v>
      </c>
      <c r="D149" s="113">
        <f>D148+D108</f>
        <v>265763554.84</v>
      </c>
    </row>
    <row r="150" spans="1:4" ht="23.25" customHeight="1">
      <c r="A150" s="32"/>
      <c r="B150" s="30"/>
      <c r="C150" s="56"/>
      <c r="D150" s="114"/>
    </row>
    <row r="151" spans="1:4" ht="23.25" customHeight="1">
      <c r="A151" s="32"/>
      <c r="B151" s="30"/>
      <c r="C151" s="56"/>
      <c r="D151" s="114"/>
    </row>
    <row r="152" spans="1:4" ht="18.75">
      <c r="A152" s="36" t="s">
        <v>76</v>
      </c>
      <c r="B152" s="36"/>
      <c r="C152" s="38"/>
      <c r="D152" s="97" t="s">
        <v>77</v>
      </c>
    </row>
    <row r="153" spans="1:4" ht="18.75">
      <c r="A153" s="29"/>
      <c r="B153" s="29"/>
      <c r="C153" s="57"/>
      <c r="D153" s="115"/>
    </row>
    <row r="154" spans="1:4" ht="18.75">
      <c r="A154" s="29"/>
      <c r="B154" s="29"/>
      <c r="C154" s="57"/>
      <c r="D154" s="115"/>
    </row>
    <row r="155" spans="1:4" ht="18.75">
      <c r="A155" s="29"/>
      <c r="B155" s="29"/>
      <c r="C155" s="57"/>
      <c r="D155" s="115"/>
    </row>
    <row r="156" spans="1:4" ht="18.75">
      <c r="A156" s="29"/>
      <c r="B156" s="29"/>
      <c r="C156" s="57"/>
      <c r="D156" s="115"/>
    </row>
    <row r="157" spans="1:4" ht="18.75">
      <c r="A157" s="29"/>
      <c r="B157" s="29"/>
      <c r="C157" s="57"/>
      <c r="D157" s="115"/>
    </row>
    <row r="158" spans="1:4" ht="18.75">
      <c r="A158" s="29"/>
      <c r="B158" s="29"/>
      <c r="C158" s="57"/>
      <c r="D158" s="115"/>
    </row>
    <row r="159" spans="1:4" ht="18.75">
      <c r="A159" s="29"/>
      <c r="B159" s="29"/>
      <c r="C159" s="57"/>
      <c r="D159" s="115"/>
    </row>
    <row r="160" spans="1:4" ht="18.75">
      <c r="A160" s="29"/>
      <c r="B160" s="29"/>
      <c r="C160" s="57"/>
      <c r="D160" s="115"/>
    </row>
    <row r="161" spans="1:4" ht="18.75">
      <c r="A161" s="29"/>
      <c r="B161" s="29"/>
      <c r="C161" s="57"/>
      <c r="D161" s="115"/>
    </row>
    <row r="162" spans="1:4" ht="18.75">
      <c r="A162" s="29"/>
      <c r="B162" s="29"/>
      <c r="C162" s="57"/>
      <c r="D162" s="115"/>
    </row>
    <row r="163" spans="1:4" ht="18.75">
      <c r="A163" s="29"/>
      <c r="B163" s="29"/>
      <c r="C163" s="57"/>
      <c r="D163" s="115"/>
    </row>
    <row r="164" spans="1:4" ht="18.75">
      <c r="A164" s="29"/>
      <c r="B164" s="29"/>
      <c r="C164" s="57"/>
      <c r="D164" s="115"/>
    </row>
    <row r="165" spans="1:4" ht="18.75">
      <c r="A165" s="29"/>
      <c r="B165" s="29"/>
      <c r="C165" s="57"/>
      <c r="D165" s="115"/>
    </row>
    <row r="166" spans="1:4" ht="18.75">
      <c r="A166" s="29"/>
      <c r="B166" s="29"/>
      <c r="C166" s="57"/>
      <c r="D166" s="115"/>
    </row>
    <row r="167" spans="1:4" ht="18.75">
      <c r="A167" s="29"/>
      <c r="B167" s="29"/>
      <c r="C167" s="57"/>
      <c r="D167" s="115"/>
    </row>
    <row r="168" spans="1:4" ht="18.75">
      <c r="A168" s="29"/>
      <c r="B168" s="29"/>
      <c r="C168" s="57"/>
      <c r="D168" s="115"/>
    </row>
    <row r="169" spans="1:4" ht="18.75">
      <c r="A169" s="29"/>
      <c r="B169" s="29"/>
      <c r="C169" s="57"/>
      <c r="D169" s="115"/>
    </row>
    <row r="170" spans="1:4" ht="18.75">
      <c r="A170" s="29"/>
      <c r="B170" s="29"/>
      <c r="C170" s="57"/>
      <c r="D170" s="115"/>
    </row>
    <row r="171" spans="1:4" ht="18.75">
      <c r="A171" s="29"/>
      <c r="B171" s="29"/>
      <c r="C171" s="57"/>
      <c r="D171" s="115"/>
    </row>
    <row r="172" spans="1:4" ht="18.75">
      <c r="A172" s="29"/>
      <c r="B172" s="29"/>
      <c r="C172" s="57"/>
      <c r="D172" s="115"/>
    </row>
    <row r="173" spans="1:4" ht="18.75">
      <c r="A173" s="29"/>
      <c r="B173" s="29"/>
      <c r="C173" s="57"/>
      <c r="D173" s="115"/>
    </row>
    <row r="174" spans="1:4" ht="18.75">
      <c r="A174" s="29"/>
      <c r="B174" s="29"/>
      <c r="C174" s="57"/>
      <c r="D174" s="115"/>
    </row>
    <row r="175" spans="1:4" ht="18.75">
      <c r="A175" s="29"/>
      <c r="B175" s="29"/>
      <c r="C175" s="57"/>
      <c r="D175" s="115"/>
    </row>
    <row r="176" spans="1:4" ht="18.75">
      <c r="A176" s="29"/>
      <c r="B176" s="29"/>
      <c r="C176" s="57"/>
      <c r="D176" s="115"/>
    </row>
    <row r="177" spans="1:4" ht="18.75">
      <c r="A177" s="29"/>
      <c r="B177" s="29"/>
      <c r="C177" s="57"/>
      <c r="D177" s="115"/>
    </row>
    <row r="178" spans="1:4" ht="18.75">
      <c r="A178" s="29"/>
      <c r="B178" s="29"/>
      <c r="C178" s="57"/>
      <c r="D178" s="115"/>
    </row>
    <row r="179" spans="1:4" ht="18.75">
      <c r="A179" s="29"/>
      <c r="B179" s="29"/>
      <c r="C179" s="57"/>
      <c r="D179" s="115"/>
    </row>
    <row r="180" spans="1:4" ht="12.75">
      <c r="A180" s="3"/>
      <c r="B180" s="3"/>
      <c r="C180" s="58"/>
      <c r="D180" s="116"/>
    </row>
    <row r="181" spans="1:4" ht="12.75">
      <c r="A181" s="3"/>
      <c r="B181" s="3"/>
      <c r="C181" s="58"/>
      <c r="D181" s="116"/>
    </row>
    <row r="182" spans="1:4" ht="12.75">
      <c r="A182" s="3"/>
      <c r="B182" s="3"/>
      <c r="C182" s="58"/>
      <c r="D182" s="116"/>
    </row>
    <row r="183" spans="1:4" ht="12.75">
      <c r="A183" s="3"/>
      <c r="B183" s="3"/>
      <c r="C183" s="58"/>
      <c r="D183" s="116"/>
    </row>
    <row r="184" spans="1:4" ht="12.75">
      <c r="A184" s="3"/>
      <c r="B184" s="3"/>
      <c r="C184" s="58"/>
      <c r="D184" s="116"/>
    </row>
    <row r="185" spans="1:4" ht="12.75">
      <c r="A185" s="3"/>
      <c r="B185" s="3"/>
      <c r="C185" s="58"/>
      <c r="D185" s="116"/>
    </row>
    <row r="186" spans="1:4" ht="12.75">
      <c r="A186" s="3"/>
      <c r="B186" s="3"/>
      <c r="C186" s="58"/>
      <c r="D186" s="116"/>
    </row>
    <row r="187" spans="1:4" ht="12.75">
      <c r="A187" s="3"/>
      <c r="B187" s="3"/>
      <c r="C187" s="58"/>
      <c r="D187" s="116"/>
    </row>
    <row r="188" spans="1:4" ht="12.75">
      <c r="A188" s="3"/>
      <c r="B188" s="3"/>
      <c r="C188" s="58"/>
      <c r="D188" s="116"/>
    </row>
    <row r="189" spans="1:4" ht="12.75">
      <c r="A189" s="3"/>
      <c r="B189" s="3"/>
      <c r="C189" s="58"/>
      <c r="D189" s="116"/>
    </row>
    <row r="190" spans="1:4" ht="12.75">
      <c r="A190" s="3"/>
      <c r="B190" s="3"/>
      <c r="C190" s="58"/>
      <c r="D190" s="116"/>
    </row>
    <row r="191" spans="1:4" ht="12.75">
      <c r="A191" s="3"/>
      <c r="B191" s="3"/>
      <c r="C191" s="58"/>
      <c r="D191" s="116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</sheetData>
  <sheetProtection/>
  <mergeCells count="10">
    <mergeCell ref="A149:B149"/>
    <mergeCell ref="A109:D109"/>
    <mergeCell ref="A6:D6"/>
    <mergeCell ref="B9:B10"/>
    <mergeCell ref="A9:A10"/>
    <mergeCell ref="A7:D7"/>
    <mergeCell ref="C9:C10"/>
    <mergeCell ref="D9:D10"/>
    <mergeCell ref="A108:B108"/>
    <mergeCell ref="A148:B148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3" r:id="rId1"/>
  <rowBreaks count="2" manualBreakCount="2">
    <brk id="56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4</cp:lastModifiedBy>
  <cp:lastPrinted>2015-07-03T07:29:55Z</cp:lastPrinted>
  <dcterms:created xsi:type="dcterms:W3CDTF">2008-01-21T07:24:25Z</dcterms:created>
  <dcterms:modified xsi:type="dcterms:W3CDTF">2015-07-03T11:15:46Z</dcterms:modified>
  <cp:category/>
  <cp:version/>
  <cp:contentType/>
  <cp:contentStatus/>
</cp:coreProperties>
</file>