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'Лист1'!$A$1:$D$154</definedName>
  </definedNames>
  <calcPr fullCalcOnLoad="1"/>
</workbook>
</file>

<file path=xl/sharedStrings.xml><?xml version="1.0" encoding="utf-8"?>
<sst xmlns="http://schemas.openxmlformats.org/spreadsheetml/2006/main" count="157" uniqueCount="140">
  <si>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</si>
  <si>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</si>
  <si>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</si>
  <si>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</si>
  <si>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</si>
  <si>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</si>
  <si>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</si>
  <si>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</si>
  <si>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</si>
  <si>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</si>
  <si>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</si>
  <si>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</si>
  <si>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</si>
  <si>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</si>
  <si>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</si>
  <si>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Офіційні трансферти</t>
  </si>
  <si>
    <t>Від органів державного управління</t>
  </si>
  <si>
    <t>Дотації</t>
  </si>
  <si>
    <t>Субвенції</t>
  </si>
  <si>
    <t>Загальний фонд</t>
  </si>
  <si>
    <t>Спеціальний фонд</t>
  </si>
  <si>
    <t>Найменування доходів згідно із бюджетною класифікацією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</si>
  <si>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</si>
  <si>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</si>
  <si>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</si>
  <si>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Цільові фонди</t>
  </si>
  <si>
    <t>Надходження від сплати збору за забруднення навколишнього природного середовища фізичними особами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</si>
  <si>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</si>
  <si>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</si>
  <si>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Інші неподаткові надходження</t>
  </si>
  <si>
    <t>Інші субвенції</t>
  </si>
  <si>
    <t xml:space="preserve">від  </t>
  </si>
  <si>
    <t>№</t>
  </si>
  <si>
    <t>по м. Павлоград</t>
  </si>
  <si>
    <t xml:space="preserve">Інші надходження </t>
  </si>
  <si>
    <t>Всього по загальному фонду</t>
  </si>
  <si>
    <t xml:space="preserve">Податкові надходження </t>
  </si>
  <si>
    <t xml:space="preserve">Неподаткові надходження </t>
  </si>
  <si>
    <t>грн.</t>
  </si>
  <si>
    <t>Додаток 1</t>
  </si>
  <si>
    <t>Всього по спеціальному фонду</t>
  </si>
  <si>
    <t>Єдиний податок  з фізичних осіб, нарахований до 1 січня 2011 року</t>
  </si>
  <si>
    <t>Плата за послуги, що надається бюджетними установами згідно з їх основною діяльністю</t>
  </si>
  <si>
    <t>Плата за оренду майна бюджетних установ</t>
  </si>
  <si>
    <t>Інші податки та збори</t>
  </si>
  <si>
    <t>Єдиний податок</t>
  </si>
  <si>
    <t>Надходження від викидів забруднюючих речовин в атмосферне повітря стаціонарними джерелами забруднення</t>
  </si>
  <si>
    <t>Збір за місця для паркування транспортних засобів</t>
  </si>
  <si>
    <t>Екологічний  податок</t>
  </si>
  <si>
    <t>Кошти  від продажу землі і нематеріальних активів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</si>
  <si>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</si>
  <si>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</si>
  <si>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</si>
  <si>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</si>
  <si>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</si>
  <si>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</si>
  <si>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</si>
  <si>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</si>
  <si>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</si>
  <si>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</si>
  <si>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Надходжень від скидів забруднюючих речовин безпосередньо у водні об"єкти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</si>
  <si>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</si>
  <si>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Інші надходження до фондів охорони навколишнього природного середовища</t>
  </si>
  <si>
    <t>Інші джерела власних надходжень бюджетних установ</t>
  </si>
  <si>
    <t xml:space="preserve">Кошти  від продажу землі 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</si>
  <si>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</si>
  <si>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териториії Автономної Республики Крим</t>
  </si>
  <si>
    <t>Частина чистого  прибутку (доходу) комунальних унітарних підприємств та їх об"єднань, що вилучається до відповідного місцевого бюджету</t>
  </si>
  <si>
    <t xml:space="preserve">         продовження додатку 1</t>
  </si>
  <si>
    <t>Податок та збір на доходи фізичних осіб</t>
  </si>
  <si>
    <t>Надходження коштів від Державного фонду дорогоцінних металів і дорогоцінного каміння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</si>
  <si>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</si>
  <si>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</si>
  <si>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</si>
  <si>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</si>
  <si>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</si>
  <si>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</si>
  <si>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</si>
  <si>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</si>
  <si>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</si>
  <si>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</si>
  <si>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</si>
  <si>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</si>
  <si>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</si>
  <si>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Єдиний податок  з юридичних осіб</t>
  </si>
  <si>
    <t>Єдиний податок з фізичних осіб</t>
  </si>
  <si>
    <t>Частина чистого  прибутку (доходу) державних або комунальних унітарних підприємств та їх об'єднань, що вилучається до бюджету, та  дивіденди (дохід), нараховані на акції (частки, паї) господарських товариств,  у статутних капіталах яких є державна або комунальна власність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</si>
  <si>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</si>
  <si>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</si>
  <si>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</si>
  <si>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кошти,власники яких невідомі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</si>
  <si>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</si>
  <si>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 надання пільг та  житлових 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</si>
  <si>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</si>
  <si>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</si>
  <si>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 до 1 січня 2015 року</t>
  </si>
  <si>
    <t>Надходження бюджетних установ від реалізації в установленому порядку майна (крім нерухомого майна)</t>
  </si>
  <si>
    <t>Кошти від відчуження майна, що належить Автономній Республіці Крим та майна, що перебуває в комунальній власності</t>
  </si>
  <si>
    <t>Збір за провадження діяльності з надання платних послуг, сплачений юридичними особами,що справлявся до 1 січня 2015 року</t>
  </si>
  <si>
    <t>Адміністративні збори та платежі, доходи від некомерційної господарської діяльності</t>
  </si>
  <si>
    <t xml:space="preserve"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 </t>
  </si>
  <si>
    <t>Податок на прибуток підприємств та фінансових установ, що належать до комунальної власності</t>
  </si>
  <si>
    <t xml:space="preserve">Місцеві податки 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</si>
  <si>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</si>
  <si>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</si>
  <si>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</si>
  <si>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</si>
  <si>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</si>
  <si>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 нерухомого майна, що перебувають у приватній власності фізичних осіб або юридичних осіб</t>
  </si>
  <si>
    <t>Субвенція з державного бюджету місцевим бюджетам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</si>
  <si>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</si>
  <si>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</si>
  <si>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</si>
  <si>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Комунальний податок</t>
  </si>
  <si>
    <t>Надходження від плати за послуги, що надаються бюджетними установами згідно із законодавством</t>
  </si>
  <si>
    <t>Уточн.бюджет на 2016 рік</t>
  </si>
  <si>
    <t>Податок на доходи фізичних осіб із суми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</si>
  <si>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 та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</si>
  <si>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</si>
  <si>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</si>
  <si>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Стабілізаційна дотація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</si>
  <si>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</t>
  </si>
  <si>
    <t>Рентна плата та плата за використання інших природних ресурсів</t>
  </si>
  <si>
    <t>Рентна плата та плата за спеціальне використання води</t>
  </si>
  <si>
    <t>Рентна плата та плата за спеціальне використання води водних об'єктів місцевого значення</t>
  </si>
  <si>
    <t>Збір за провадження деяких видів підприємницької діяльності, що справлявся 
до 1 січня 2015 року</t>
  </si>
  <si>
    <t>Звіт про виконання міського бюджету за І півріччя 2016 року</t>
  </si>
  <si>
    <t xml:space="preserve">Виконано за
 І півріччя
2016 року                        </t>
  </si>
  <si>
    <t xml:space="preserve">Виконано 
за І півріччя
2016 року                        </t>
  </si>
  <si>
    <t xml:space="preserve">Виконано 
за І півріччя
2016 року                       </t>
  </si>
  <si>
    <t>Збір за провадження торговельної діяльності оптова торгівля), сплачений юридичними особами, що справлявся до 1 січня 2015 року</t>
  </si>
  <si>
    <t>Інші податки і збори</t>
  </si>
  <si>
    <t>Податки та збори, не віднесені о інших категорій</t>
  </si>
  <si>
    <t>Плата за розміщення тимчасово вільних коштівмісцевих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</si>
  <si>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ооперацій у сфері торгівлі, громадського хачування та посуг</t>
  </si>
  <si>
    <t>Надходження сум кредиторської та депонентської заборгованості підприємств,організацій та установ, щодо яких минув стрк позовної давності</t>
  </si>
  <si>
    <t>Субвенція за рахунок залишку коштів освітньої з державного бюджету місцевим бюджетам, що утворився на початок бюджетного періоду</t>
  </si>
  <si>
    <t>до рішення  виконавчого комітету</t>
  </si>
  <si>
    <t xml:space="preserve">Заступник міського голови - керуючий справами виконкому                                    </t>
  </si>
  <si>
    <t>С.М. Шумілова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</si>
</sst>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5" xfId="0" applyFont="1" applyBorder="1" applyAlignment="1">
      <alignment vertical="top" wrapText="1" shrinkToFi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5" xfId="0" applyNumberFormat="1" applyFont="1" applyBorder="1" applyAlignment="1">
      <alignment vertical="top" wrapText="1"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23" fillId="0" borderId="0" xfId="0" applyFont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vertical="top" wrapText="1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top"/>
    </xf>
    <xf numFmtId="2" fontId="0" fillId="0" borderId="0" xfId="0" applyNumberFormat="1" applyFill="1" applyAlignment="1">
      <alignment vertical="top"/>
    </xf>
    <xf numFmtId="2" fontId="0" fillId="0" borderId="0" xfId="0" applyNumberFormat="1" applyFill="1" applyAlignment="1">
      <alignment/>
    </xf>
    <xf numFmtId="4" fontId="2" fillId="0" borderId="25" xfId="0" applyNumberFormat="1" applyFont="1" applyFill="1" applyBorder="1" applyAlignment="1">
      <alignment vertical="top"/>
    </xf>
    <xf numFmtId="4" fontId="3" fillId="0" borderId="25" xfId="0" applyNumberFormat="1" applyFont="1" applyFill="1" applyBorder="1" applyAlignment="1">
      <alignment vertical="top"/>
    </xf>
    <xf numFmtId="4" fontId="4" fillId="0" borderId="25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3" fillId="0" borderId="15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" fontId="3" fillId="0" borderId="26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 vertical="top"/>
    </xf>
    <xf numFmtId="4" fontId="4" fillId="0" borderId="27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vertical="top"/>
    </xf>
    <xf numFmtId="4" fontId="3" fillId="0" borderId="28" xfId="0" applyNumberFormat="1" applyFont="1" applyFill="1" applyBorder="1" applyAlignment="1">
      <alignment vertical="top"/>
    </xf>
    <xf numFmtId="4" fontId="3" fillId="0" borderId="15" xfId="0" applyNumberFormat="1" applyFont="1" applyFill="1" applyBorder="1" applyAlignment="1" applyProtection="1">
      <alignment vertical="top" wrapText="1"/>
      <protection/>
    </xf>
    <xf numFmtId="4" fontId="2" fillId="0" borderId="15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vertical="top"/>
    </xf>
    <xf numFmtId="4" fontId="3" fillId="0" borderId="29" xfId="0" applyNumberFormat="1" applyFont="1" applyFill="1" applyBorder="1" applyAlignment="1">
      <alignment vertical="top"/>
    </xf>
    <xf numFmtId="4" fontId="2" fillId="0" borderId="17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/>
    </xf>
    <xf numFmtId="4" fontId="2" fillId="0" borderId="25" xfId="0" applyNumberFormat="1" applyFont="1" applyFill="1" applyBorder="1" applyAlignment="1">
      <alignment vertical="top" wrapText="1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2" fontId="2" fillId="0" borderId="3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/>
    </xf>
    <xf numFmtId="0" fontId="24" fillId="0" borderId="0" xfId="0" applyFont="1" applyAlignment="1">
      <alignment/>
    </xf>
    <xf numFmtId="1" fontId="2" fillId="0" borderId="14" xfId="0" applyNumberFormat="1" applyFont="1" applyBorder="1" applyAlignment="1">
      <alignment vertical="top"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27" fillId="0" borderId="0" xfId="42" applyFont="1" applyAlignment="1">
      <alignment/>
    </xf>
    <xf numFmtId="4" fontId="2" fillId="0" borderId="33" xfId="0" applyNumberFormat="1" applyFont="1" applyFill="1" applyBorder="1" applyAlignment="1">
      <alignment vertical="top"/>
    </xf>
    <xf numFmtId="4" fontId="2" fillId="0" borderId="34" xfId="0" applyNumberFormat="1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4" fontId="2" fillId="0" borderId="35" xfId="0" applyNumberFormat="1" applyFont="1" applyFill="1" applyBorder="1" applyAlignment="1">
      <alignment/>
    </xf>
    <xf numFmtId="0" fontId="3" fillId="0" borderId="36" xfId="0" applyFont="1" applyBorder="1" applyAlignment="1">
      <alignment vertical="top"/>
    </xf>
    <xf numFmtId="0" fontId="3" fillId="0" borderId="37" xfId="0" applyFont="1" applyBorder="1" applyAlignment="1">
      <alignment vertical="top" wrapText="1"/>
    </xf>
    <xf numFmtId="4" fontId="3" fillId="0" borderId="37" xfId="0" applyNumberFormat="1" applyFont="1" applyFill="1" applyBorder="1" applyAlignment="1">
      <alignment vertical="top"/>
    </xf>
    <xf numFmtId="4" fontId="3" fillId="0" borderId="38" xfId="0" applyNumberFormat="1" applyFont="1" applyFill="1" applyBorder="1" applyAlignment="1">
      <alignment vertical="top"/>
    </xf>
    <xf numFmtId="0" fontId="3" fillId="0" borderId="39" xfId="0" applyFont="1" applyBorder="1" applyAlignment="1">
      <alignment vertical="top"/>
    </xf>
    <xf numFmtId="0" fontId="3" fillId="0" borderId="33" xfId="0" applyFont="1" applyBorder="1" applyAlignment="1">
      <alignment vertical="top" wrapText="1"/>
    </xf>
    <xf numFmtId="4" fontId="3" fillId="0" borderId="33" xfId="0" applyNumberFormat="1" applyFont="1" applyFill="1" applyBorder="1" applyAlignment="1">
      <alignment vertical="top"/>
    </xf>
    <xf numFmtId="4" fontId="3" fillId="0" borderId="34" xfId="0" applyNumberFormat="1" applyFont="1" applyFill="1" applyBorder="1" applyAlignment="1">
      <alignment vertical="top"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left" vertical="top" wrapText="1"/>
    </xf>
    <xf numFmtId="0" fontId="2" fillId="0" borderId="43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view="pageBreakPreview" zoomScale="75" zoomScaleNormal="75" zoomScaleSheetLayoutView="75" zoomScalePageLayoutView="0" workbookViewId="0" topLeftCell="A1">
      <selection activeCell="A151" sqref="A151:B151"/>
    </sheetView>
  </sheetViews>
  <sheetFormatPr defaultColWidth="9.00390625" defaultRowHeight="12.75"/>
  <cols>
    <col min="1" max="1" width="13.125" style="0" customWidth="1"/>
    <col min="2" max="2" width="99.75390625" style="0" customWidth="1"/>
    <col min="3" max="4" width="19.75390625" style="66" customWidth="1"/>
    <col min="5" max="5" width="11.75390625" style="0" bestFit="1" customWidth="1"/>
  </cols>
  <sheetData>
    <row r="1" spans="1:4" ht="18.75">
      <c r="A1" s="7"/>
      <c r="B1" s="7"/>
      <c r="C1" s="56" t="s">
        <v>39</v>
      </c>
      <c r="D1" s="56"/>
    </row>
    <row r="2" spans="1:7" ht="18.75">
      <c r="A2" s="6"/>
      <c r="B2" s="6"/>
      <c r="C2" s="57" t="s">
        <v>137</v>
      </c>
      <c r="D2" s="57"/>
      <c r="E2" s="1"/>
      <c r="F2" s="1"/>
      <c r="G2" s="1"/>
    </row>
    <row r="3" spans="1:7" ht="13.5" customHeight="1">
      <c r="A3" s="6"/>
      <c r="B3" s="6"/>
      <c r="C3" s="58" t="s">
        <v>31</v>
      </c>
      <c r="D3" s="58"/>
      <c r="E3" s="1"/>
      <c r="F3" s="1"/>
      <c r="G3" s="1"/>
    </row>
    <row r="4" spans="1:7" ht="18.75">
      <c r="A4" s="8"/>
      <c r="B4" s="8"/>
      <c r="C4" s="59" t="s">
        <v>32</v>
      </c>
      <c r="D4" s="59"/>
      <c r="E4" s="2"/>
      <c r="F4" s="2"/>
      <c r="G4" s="2"/>
    </row>
    <row r="5" spans="1:7" ht="18.75">
      <c r="A5" s="8"/>
      <c r="B5" s="8"/>
      <c r="C5" s="59"/>
      <c r="D5" s="59"/>
      <c r="E5" s="2"/>
      <c r="F5" s="2"/>
      <c r="G5" s="2"/>
    </row>
    <row r="6" spans="1:7" ht="34.5" customHeight="1">
      <c r="A6" s="130" t="s">
        <v>126</v>
      </c>
      <c r="B6" s="130"/>
      <c r="C6" s="130"/>
      <c r="D6" s="130"/>
      <c r="E6" s="2"/>
      <c r="F6" s="2"/>
      <c r="G6" s="2"/>
    </row>
    <row r="7" spans="1:7" ht="21.75" customHeight="1">
      <c r="A7" s="130" t="s">
        <v>33</v>
      </c>
      <c r="B7" s="130"/>
      <c r="C7" s="130"/>
      <c r="D7" s="130"/>
      <c r="E7" s="2"/>
      <c r="F7" s="2"/>
      <c r="G7" s="2"/>
    </row>
    <row r="8" spans="1:7" ht="19.5" thickBot="1">
      <c r="A8" s="6"/>
      <c r="B8" s="6"/>
      <c r="C8" s="60"/>
      <c r="D8" s="60" t="s">
        <v>38</v>
      </c>
      <c r="E8" s="1"/>
      <c r="F8" s="1"/>
      <c r="G8" s="1"/>
    </row>
    <row r="9" spans="1:5" ht="12.75" customHeight="1">
      <c r="A9" s="131" t="s">
        <v>0</v>
      </c>
      <c r="B9" s="131" t="s">
        <v>21</v>
      </c>
      <c r="C9" s="133" t="s">
        <v>115</v>
      </c>
      <c r="D9" s="133" t="s">
        <v>127</v>
      </c>
      <c r="E9" s="4"/>
    </row>
    <row r="10" spans="1:5" ht="47.25" customHeight="1" thickBot="1">
      <c r="A10" s="132"/>
      <c r="B10" s="132"/>
      <c r="C10" s="134"/>
      <c r="D10" s="134"/>
      <c r="E10" s="4"/>
    </row>
    <row r="11" spans="1:5" ht="19.5" thickBot="1">
      <c r="A11" s="9">
        <v>1</v>
      </c>
      <c r="B11" s="10">
        <v>2</v>
      </c>
      <c r="C11" s="74">
        <v>3</v>
      </c>
      <c r="D11" s="61">
        <v>4</v>
      </c>
      <c r="E11" s="4"/>
    </row>
    <row r="12" spans="1:5" ht="19.5" thickBot="1">
      <c r="A12" s="11"/>
      <c r="B12" s="12" t="s">
        <v>19</v>
      </c>
      <c r="C12" s="75"/>
      <c r="D12" s="62"/>
      <c r="E12" s="4"/>
    </row>
    <row r="13" spans="1:5" ht="19.5" customHeight="1" thickBot="1">
      <c r="A13" s="41">
        <v>10000000</v>
      </c>
      <c r="B13" s="42" t="s">
        <v>1</v>
      </c>
      <c r="C13" s="76">
        <f>C14+C27+C29+C32+C58</f>
        <v>241910601</v>
      </c>
      <c r="D13" s="112">
        <f>D14+D27+D29+D32+D58</f>
        <v>137672773.58999997</v>
      </c>
      <c r="E13" s="4"/>
    </row>
    <row r="14" spans="1:5" s="47" customFormat="1" ht="22.5" customHeight="1">
      <c r="A14" s="43">
        <v>11000000</v>
      </c>
      <c r="B14" s="46" t="s">
        <v>2</v>
      </c>
      <c r="C14" s="77">
        <f>C15+C22</f>
        <v>150914801</v>
      </c>
      <c r="D14" s="78">
        <f>D15+D22</f>
        <v>83410254.1</v>
      </c>
      <c r="E14" s="121"/>
    </row>
    <row r="15" spans="1:5" ht="18.75">
      <c r="A15" s="15">
        <v>11010000</v>
      </c>
      <c r="B15" s="16" t="s">
        <v>69</v>
      </c>
      <c r="C15" s="79">
        <f>C16+C17+C18+C19+C20+C21</f>
        <v>141728101</v>
      </c>
      <c r="D15" s="67">
        <f>D16+D17+D18+D19+D20+D21</f>
        <v>79784283.55</v>
      </c>
      <c r="E15" s="4"/>
    </row>
    <row r="16" spans="1:5" ht="37.5">
      <c r="A16" s="17">
        <v>11010100</v>
      </c>
      <c r="B16" s="18" t="s">
        <v>50</v>
      </c>
      <c r="C16" s="71">
        <v>127751101</v>
      </c>
      <c r="D16" s="68">
        <v>70008530.46</v>
      </c>
      <c r="E16" s="4"/>
    </row>
    <row r="17" spans="1:5" ht="54" customHeight="1">
      <c r="A17" s="17">
        <v>11010200</v>
      </c>
      <c r="B17" s="18" t="s">
        <v>100</v>
      </c>
      <c r="C17" s="71">
        <v>6300000</v>
      </c>
      <c r="D17" s="68">
        <v>4853848.61</v>
      </c>
      <c r="E17" s="4"/>
    </row>
    <row r="18" spans="1:5" ht="37.5">
      <c r="A18" s="17">
        <v>11010400</v>
      </c>
      <c r="B18" s="18" t="s">
        <v>51</v>
      </c>
      <c r="C18" s="71">
        <v>1240000</v>
      </c>
      <c r="D18" s="68">
        <v>653369.84</v>
      </c>
      <c r="E18" s="4"/>
    </row>
    <row r="19" spans="1:5" ht="37.5">
      <c r="A19" s="17">
        <v>11010500</v>
      </c>
      <c r="B19" s="18" t="s">
        <v>52</v>
      </c>
      <c r="C19" s="71">
        <v>1625000</v>
      </c>
      <c r="D19" s="68">
        <v>1004123.52</v>
      </c>
      <c r="E19" s="4"/>
    </row>
    <row r="20" spans="1:5" ht="37.5" hidden="1">
      <c r="A20" s="17">
        <v>11010600</v>
      </c>
      <c r="B20" s="18" t="s">
        <v>53</v>
      </c>
      <c r="C20" s="71"/>
      <c r="D20" s="68"/>
      <c r="E20" s="4"/>
    </row>
    <row r="21" spans="1:5" ht="56.25">
      <c r="A21" s="17">
        <v>11010900</v>
      </c>
      <c r="B21" s="18" t="s">
        <v>116</v>
      </c>
      <c r="C21" s="71">
        <v>4812000</v>
      </c>
      <c r="D21" s="68">
        <v>3264411.12</v>
      </c>
      <c r="E21" s="4"/>
    </row>
    <row r="22" spans="1:5" ht="18.75">
      <c r="A22" s="15">
        <v>11020000</v>
      </c>
      <c r="B22" s="16" t="s">
        <v>3</v>
      </c>
      <c r="C22" s="79">
        <f>C23+C26</f>
        <v>9186700</v>
      </c>
      <c r="D22" s="67">
        <f>D23+D26</f>
        <v>3625970.55</v>
      </c>
      <c r="E22" s="4"/>
    </row>
    <row r="23" spans="1:5" ht="17.25" customHeight="1">
      <c r="A23" s="17">
        <v>11020200</v>
      </c>
      <c r="B23" s="18" t="s">
        <v>101</v>
      </c>
      <c r="C23" s="71">
        <v>9186700</v>
      </c>
      <c r="D23" s="68">
        <v>3625920.55</v>
      </c>
      <c r="E23" s="4"/>
    </row>
    <row r="24" spans="1:5" s="34" customFormat="1" ht="17.25" customHeight="1">
      <c r="A24" s="15">
        <v>13000000</v>
      </c>
      <c r="B24" s="16" t="s">
        <v>122</v>
      </c>
      <c r="C24" s="67">
        <f>C25</f>
        <v>0</v>
      </c>
      <c r="D24" s="67">
        <f>D25</f>
        <v>50</v>
      </c>
      <c r="E24" s="122"/>
    </row>
    <row r="25" spans="1:5" ht="18.75" customHeight="1">
      <c r="A25" s="17">
        <v>13020000</v>
      </c>
      <c r="B25" s="18" t="s">
        <v>123</v>
      </c>
      <c r="C25" s="71"/>
      <c r="D25" s="68">
        <f>D26</f>
        <v>50</v>
      </c>
      <c r="E25" s="4"/>
    </row>
    <row r="26" spans="1:5" ht="20.25" customHeight="1">
      <c r="A26" s="17">
        <v>13020200</v>
      </c>
      <c r="B26" s="18" t="s">
        <v>124</v>
      </c>
      <c r="C26" s="71">
        <v>0</v>
      </c>
      <c r="D26" s="68">
        <v>50</v>
      </c>
      <c r="E26" s="4"/>
    </row>
    <row r="27" spans="1:5" s="37" customFormat="1" ht="18" customHeight="1">
      <c r="A27" s="13">
        <v>14000000</v>
      </c>
      <c r="B27" s="14" t="s">
        <v>71</v>
      </c>
      <c r="C27" s="80">
        <f>C28</f>
        <v>27200000</v>
      </c>
      <c r="D27" s="69">
        <f>D28</f>
        <v>12845166.33</v>
      </c>
      <c r="E27" s="123"/>
    </row>
    <row r="28" spans="1:5" ht="36" customHeight="1">
      <c r="A28" s="17">
        <v>14040000</v>
      </c>
      <c r="B28" s="18" t="s">
        <v>72</v>
      </c>
      <c r="C28" s="71">
        <v>27200000</v>
      </c>
      <c r="D28" s="68">
        <v>12845166.33</v>
      </c>
      <c r="E28" s="4"/>
    </row>
    <row r="29" spans="1:5" s="37" customFormat="1" ht="18.75" customHeight="1">
      <c r="A29" s="13">
        <v>16000000</v>
      </c>
      <c r="B29" s="14" t="s">
        <v>111</v>
      </c>
      <c r="C29" s="80">
        <f>C30</f>
        <v>0</v>
      </c>
      <c r="D29" s="69">
        <f>D30</f>
        <v>2352.13</v>
      </c>
      <c r="E29" s="123"/>
    </row>
    <row r="30" spans="1:5" ht="17.25" customHeight="1">
      <c r="A30" s="17">
        <v>16010000</v>
      </c>
      <c r="B30" s="18" t="s">
        <v>112</v>
      </c>
      <c r="C30" s="71">
        <f>C31</f>
        <v>0</v>
      </c>
      <c r="D30" s="68">
        <f>D31</f>
        <v>2352.13</v>
      </c>
      <c r="E30" s="4"/>
    </row>
    <row r="31" spans="1:5" ht="18" customHeight="1">
      <c r="A31" s="17">
        <v>16010200</v>
      </c>
      <c r="B31" s="18" t="s">
        <v>113</v>
      </c>
      <c r="C31" s="71">
        <v>0</v>
      </c>
      <c r="D31" s="68">
        <v>2352.13</v>
      </c>
      <c r="E31" s="4"/>
    </row>
    <row r="32" spans="1:5" s="37" customFormat="1" ht="18" customHeight="1">
      <c r="A32" s="13">
        <v>18000000</v>
      </c>
      <c r="B32" s="14" t="s">
        <v>73</v>
      </c>
      <c r="C32" s="80">
        <f>C33+C44+C46+C49+C54</f>
        <v>63795800</v>
      </c>
      <c r="D32" s="69">
        <f>D33+D44+D46+D49+D54</f>
        <v>41414991.03</v>
      </c>
      <c r="E32" s="123"/>
    </row>
    <row r="33" spans="1:5" s="34" customFormat="1" ht="18.75" customHeight="1">
      <c r="A33" s="15">
        <v>18010000</v>
      </c>
      <c r="B33" s="16" t="s">
        <v>74</v>
      </c>
      <c r="C33" s="79">
        <f>SUM(C34:C43)</f>
        <v>40230800</v>
      </c>
      <c r="D33" s="67">
        <f>SUM(D34:D43)</f>
        <v>26359247.46</v>
      </c>
      <c r="E33" s="122"/>
    </row>
    <row r="34" spans="1:5" ht="37.5">
      <c r="A34" s="44">
        <v>18010100</v>
      </c>
      <c r="B34" s="35" t="s">
        <v>75</v>
      </c>
      <c r="C34" s="71">
        <v>249000</v>
      </c>
      <c r="D34" s="68">
        <v>104395.83</v>
      </c>
      <c r="E34" s="4"/>
    </row>
    <row r="35" spans="1:5" ht="37.5">
      <c r="A35" s="44">
        <v>18010200</v>
      </c>
      <c r="B35" s="35" t="s">
        <v>76</v>
      </c>
      <c r="C35" s="71">
        <v>11000</v>
      </c>
      <c r="D35" s="68">
        <v>10772.37</v>
      </c>
      <c r="E35" s="4"/>
    </row>
    <row r="36" spans="1:5" ht="37.5">
      <c r="A36" s="44">
        <v>18010300</v>
      </c>
      <c r="B36" s="35" t="s">
        <v>77</v>
      </c>
      <c r="C36" s="71">
        <v>0</v>
      </c>
      <c r="D36" s="68">
        <v>29236.76</v>
      </c>
      <c r="E36" s="4"/>
    </row>
    <row r="37" spans="1:5" ht="37.5">
      <c r="A37" s="44">
        <v>18010400</v>
      </c>
      <c r="B37" s="35" t="s">
        <v>78</v>
      </c>
      <c r="C37" s="71">
        <v>940000</v>
      </c>
      <c r="D37" s="68">
        <v>1110395.95</v>
      </c>
      <c r="E37" s="4"/>
    </row>
    <row r="38" spans="1:5" ht="18.75">
      <c r="A38" s="17">
        <v>18010500</v>
      </c>
      <c r="B38" s="18" t="s">
        <v>4</v>
      </c>
      <c r="C38" s="71">
        <v>13670800</v>
      </c>
      <c r="D38" s="68">
        <v>8702658.29</v>
      </c>
      <c r="E38" s="4"/>
    </row>
    <row r="39" spans="1:5" ht="18.75">
      <c r="A39" s="17">
        <v>18010600</v>
      </c>
      <c r="B39" s="18" t="s">
        <v>5</v>
      </c>
      <c r="C39" s="71">
        <v>20650000</v>
      </c>
      <c r="D39" s="68">
        <v>14200872.3</v>
      </c>
      <c r="E39" s="4"/>
    </row>
    <row r="40" spans="1:5" ht="18.75">
      <c r="A40" s="17">
        <v>18010700</v>
      </c>
      <c r="B40" s="18" t="s">
        <v>6</v>
      </c>
      <c r="C40" s="71">
        <v>435000</v>
      </c>
      <c r="D40" s="68">
        <v>213701.51</v>
      </c>
      <c r="E40" s="4"/>
    </row>
    <row r="41" spans="1:5" ht="17.25" customHeight="1">
      <c r="A41" s="17">
        <v>18010900</v>
      </c>
      <c r="B41" s="18" t="s">
        <v>7</v>
      </c>
      <c r="C41" s="71">
        <v>4025000</v>
      </c>
      <c r="D41" s="68">
        <v>1978879.45</v>
      </c>
      <c r="E41" s="4"/>
    </row>
    <row r="42" spans="1:5" s="36" customFormat="1" ht="18.75">
      <c r="A42" s="17">
        <v>18011000</v>
      </c>
      <c r="B42" s="18" t="s">
        <v>79</v>
      </c>
      <c r="C42" s="71">
        <v>225000</v>
      </c>
      <c r="D42" s="68">
        <v>0</v>
      </c>
      <c r="E42" s="124"/>
    </row>
    <row r="43" spans="1:5" ht="17.25" customHeight="1">
      <c r="A43" s="17">
        <v>18011100</v>
      </c>
      <c r="B43" s="18" t="s">
        <v>80</v>
      </c>
      <c r="C43" s="71">
        <v>25000</v>
      </c>
      <c r="D43" s="68">
        <v>8335</v>
      </c>
      <c r="E43" s="4"/>
    </row>
    <row r="44" spans="1:5" ht="18.75">
      <c r="A44" s="15">
        <v>18020000</v>
      </c>
      <c r="B44" s="16" t="s">
        <v>47</v>
      </c>
      <c r="C44" s="79">
        <f>C45</f>
        <v>250000</v>
      </c>
      <c r="D44" s="67">
        <f>D45</f>
        <v>108225.18</v>
      </c>
      <c r="E44" s="4"/>
    </row>
    <row r="45" spans="1:5" ht="17.25" customHeight="1">
      <c r="A45" s="17">
        <v>18020100</v>
      </c>
      <c r="B45" s="18" t="s">
        <v>54</v>
      </c>
      <c r="C45" s="71">
        <v>250000</v>
      </c>
      <c r="D45" s="68">
        <v>108225.18</v>
      </c>
      <c r="E45" s="4"/>
    </row>
    <row r="46" spans="1:5" ht="18.75">
      <c r="A46" s="15">
        <v>18030000</v>
      </c>
      <c r="B46" s="16" t="s">
        <v>55</v>
      </c>
      <c r="C46" s="79">
        <f>C47+C48</f>
        <v>15000</v>
      </c>
      <c r="D46" s="67">
        <f>D47+D48</f>
        <v>6889.72</v>
      </c>
      <c r="E46" s="4"/>
    </row>
    <row r="47" spans="1:5" ht="18.75">
      <c r="A47" s="17">
        <v>18030100</v>
      </c>
      <c r="B47" s="18" t="s">
        <v>56</v>
      </c>
      <c r="C47" s="71">
        <v>8900</v>
      </c>
      <c r="D47" s="68">
        <v>4454.72</v>
      </c>
      <c r="E47" s="4"/>
    </row>
    <row r="48" spans="1:5" ht="18.75">
      <c r="A48" s="17">
        <v>18030200</v>
      </c>
      <c r="B48" s="18" t="s">
        <v>57</v>
      </c>
      <c r="C48" s="71">
        <v>6100</v>
      </c>
      <c r="D48" s="68">
        <v>2435</v>
      </c>
      <c r="E48" s="4"/>
    </row>
    <row r="49" spans="1:5" ht="38.25" customHeight="1">
      <c r="A49" s="15">
        <v>18040000</v>
      </c>
      <c r="B49" s="16" t="s">
        <v>125</v>
      </c>
      <c r="C49" s="79">
        <f>SUM(C50:C53)</f>
        <v>0</v>
      </c>
      <c r="D49" s="67">
        <f>SUM(D50:D53)</f>
        <v>-21010.59</v>
      </c>
      <c r="E49" s="4"/>
    </row>
    <row r="50" spans="1:5" ht="36" customHeight="1">
      <c r="A50" s="17">
        <v>18040100</v>
      </c>
      <c r="B50" s="18" t="s">
        <v>82</v>
      </c>
      <c r="C50" s="71">
        <v>0</v>
      </c>
      <c r="D50" s="68">
        <v>-13696</v>
      </c>
      <c r="E50" s="4"/>
    </row>
    <row r="51" spans="1:5" ht="34.5" customHeight="1">
      <c r="A51" s="17">
        <v>18040200</v>
      </c>
      <c r="B51" s="18" t="s">
        <v>83</v>
      </c>
      <c r="C51" s="71">
        <v>0</v>
      </c>
      <c r="D51" s="68">
        <v>-5438.5</v>
      </c>
      <c r="E51" s="4"/>
    </row>
    <row r="52" spans="1:5" ht="34.5" customHeight="1">
      <c r="A52" s="17">
        <v>18040700</v>
      </c>
      <c r="B52" s="18" t="s">
        <v>130</v>
      </c>
      <c r="C52" s="71"/>
      <c r="D52" s="68">
        <v>-697.9</v>
      </c>
      <c r="E52" s="4"/>
    </row>
    <row r="53" spans="1:5" ht="34.5" customHeight="1">
      <c r="A53" s="17">
        <v>18041400</v>
      </c>
      <c r="B53" s="18" t="s">
        <v>98</v>
      </c>
      <c r="C53" s="71">
        <v>0</v>
      </c>
      <c r="D53" s="68">
        <v>-1178.19</v>
      </c>
      <c r="E53" s="4"/>
    </row>
    <row r="54" spans="1:5" ht="18.75">
      <c r="A54" s="15">
        <v>18050000</v>
      </c>
      <c r="B54" s="16" t="s">
        <v>45</v>
      </c>
      <c r="C54" s="67">
        <f>C55+C56+C57</f>
        <v>23300000</v>
      </c>
      <c r="D54" s="67">
        <f>D55+D56+D57</f>
        <v>14961639.260000002</v>
      </c>
      <c r="E54" s="4"/>
    </row>
    <row r="55" spans="1:5" ht="18.75">
      <c r="A55" s="17">
        <v>18050200</v>
      </c>
      <c r="B55" s="18" t="s">
        <v>41</v>
      </c>
      <c r="C55" s="71">
        <v>0</v>
      </c>
      <c r="D55" s="68">
        <v>215.73</v>
      </c>
      <c r="E55" s="4"/>
    </row>
    <row r="56" spans="1:5" ht="18.75">
      <c r="A56" s="17">
        <v>18050300</v>
      </c>
      <c r="B56" s="18" t="s">
        <v>84</v>
      </c>
      <c r="C56" s="71">
        <v>6600000</v>
      </c>
      <c r="D56" s="68">
        <v>4940931.06</v>
      </c>
      <c r="E56" s="4"/>
    </row>
    <row r="57" spans="1:5" ht="24.75" customHeight="1">
      <c r="A57" s="113">
        <v>18050400</v>
      </c>
      <c r="B57" s="114" t="s">
        <v>85</v>
      </c>
      <c r="C57" s="115">
        <v>16700000</v>
      </c>
      <c r="D57" s="116">
        <v>10020492.47</v>
      </c>
      <c r="E57" s="4"/>
    </row>
    <row r="58" spans="1:5" s="34" customFormat="1" ht="18.75">
      <c r="A58" s="15">
        <v>19000000</v>
      </c>
      <c r="B58" s="16" t="s">
        <v>131</v>
      </c>
      <c r="C58" s="79">
        <f>C59</f>
        <v>0</v>
      </c>
      <c r="D58" s="67">
        <f>D59</f>
        <v>10</v>
      </c>
      <c r="E58" s="122"/>
    </row>
    <row r="59" spans="1:5" ht="19.5" thickBot="1">
      <c r="A59" s="24">
        <v>19090000</v>
      </c>
      <c r="B59" s="25" t="s">
        <v>132</v>
      </c>
      <c r="C59" s="89"/>
      <c r="D59" s="90">
        <v>10</v>
      </c>
      <c r="E59" s="4"/>
    </row>
    <row r="60" spans="1:4" ht="21.75" customHeight="1" thickBot="1">
      <c r="A60" s="30"/>
      <c r="B60" s="28"/>
      <c r="C60" s="70" t="s">
        <v>68</v>
      </c>
      <c r="D60" s="70"/>
    </row>
    <row r="61" spans="1:4" ht="52.5" customHeight="1" thickBot="1">
      <c r="A61" s="31" t="s">
        <v>0</v>
      </c>
      <c r="B61" s="31" t="s">
        <v>21</v>
      </c>
      <c r="C61" s="103" t="s">
        <v>115</v>
      </c>
      <c r="D61" s="103" t="s">
        <v>128</v>
      </c>
    </row>
    <row r="62" spans="1:4" ht="19.5" thickBot="1">
      <c r="A62" s="9">
        <v>1</v>
      </c>
      <c r="B62" s="10">
        <v>2</v>
      </c>
      <c r="C62" s="81">
        <v>3</v>
      </c>
      <c r="D62" s="81">
        <v>4</v>
      </c>
    </row>
    <row r="63" spans="1:4" s="37" customFormat="1" ht="19.5">
      <c r="A63" s="13">
        <v>20000000</v>
      </c>
      <c r="B63" s="50" t="s">
        <v>8</v>
      </c>
      <c r="C63" s="80">
        <f>C64+C72+C83</f>
        <v>3926000</v>
      </c>
      <c r="D63" s="69">
        <f>D64+D72+D83</f>
        <v>2612427.46</v>
      </c>
    </row>
    <row r="64" spans="1:4" ht="19.5">
      <c r="A64" s="13">
        <v>21000000</v>
      </c>
      <c r="B64" s="14" t="s">
        <v>9</v>
      </c>
      <c r="C64" s="69">
        <f>C65+C68+C67</f>
        <v>101000</v>
      </c>
      <c r="D64" s="69">
        <f>D65+D68+D67</f>
        <v>228259.15</v>
      </c>
    </row>
    <row r="65" spans="1:4" ht="75">
      <c r="A65" s="15">
        <v>21010000</v>
      </c>
      <c r="B65" s="38" t="s">
        <v>86</v>
      </c>
      <c r="C65" s="79">
        <f>C66</f>
        <v>1000</v>
      </c>
      <c r="D65" s="67">
        <f>D66</f>
        <v>600</v>
      </c>
    </row>
    <row r="66" spans="1:4" ht="37.5" customHeight="1">
      <c r="A66" s="17">
        <v>21010300</v>
      </c>
      <c r="B66" s="18" t="s">
        <v>67</v>
      </c>
      <c r="C66" s="71">
        <v>1000</v>
      </c>
      <c r="D66" s="68">
        <v>600</v>
      </c>
    </row>
    <row r="67" spans="1:4" s="34" customFormat="1" ht="18.75">
      <c r="A67" s="15">
        <v>21050000</v>
      </c>
      <c r="B67" s="16" t="s">
        <v>133</v>
      </c>
      <c r="C67" s="79"/>
      <c r="D67" s="67">
        <v>105491.81</v>
      </c>
    </row>
    <row r="68" spans="1:4" ht="18.75" customHeight="1">
      <c r="A68" s="15">
        <v>21080000</v>
      </c>
      <c r="B68" s="16" t="s">
        <v>34</v>
      </c>
      <c r="C68" s="79">
        <f>SUM(C69:C71)</f>
        <v>100000</v>
      </c>
      <c r="D68" s="67">
        <f>SUM(D69:D71)</f>
        <v>122167.34</v>
      </c>
    </row>
    <row r="69" spans="1:4" s="36" customFormat="1" ht="17.25" customHeight="1">
      <c r="A69" s="17">
        <v>21080500</v>
      </c>
      <c r="B69" s="18" t="s">
        <v>34</v>
      </c>
      <c r="C69" s="71">
        <v>0</v>
      </c>
      <c r="D69" s="68">
        <v>107153.34</v>
      </c>
    </row>
    <row r="70" spans="1:4" s="36" customFormat="1" ht="56.25">
      <c r="A70" s="17">
        <v>21080900</v>
      </c>
      <c r="B70" s="18" t="s">
        <v>134</v>
      </c>
      <c r="C70" s="71"/>
      <c r="D70" s="68">
        <v>3</v>
      </c>
    </row>
    <row r="71" spans="1:4" ht="18.75">
      <c r="A71" s="17">
        <v>21081100</v>
      </c>
      <c r="B71" s="18" t="s">
        <v>11</v>
      </c>
      <c r="C71" s="71">
        <v>100000</v>
      </c>
      <c r="D71" s="68">
        <v>15011</v>
      </c>
    </row>
    <row r="72" spans="1:4" ht="36.75" customHeight="1">
      <c r="A72" s="13">
        <v>22000000</v>
      </c>
      <c r="B72" s="14" t="s">
        <v>99</v>
      </c>
      <c r="C72" s="80">
        <f>C73+C77+C79</f>
        <v>3825000</v>
      </c>
      <c r="D72" s="69">
        <f>D73+D77+D79</f>
        <v>2275865.59</v>
      </c>
    </row>
    <row r="73" spans="1:4" s="34" customFormat="1" ht="21" customHeight="1">
      <c r="A73" s="15">
        <v>22010000</v>
      </c>
      <c r="B73" s="16" t="s">
        <v>87</v>
      </c>
      <c r="C73" s="79">
        <f>C74+C75+C76</f>
        <v>1510000</v>
      </c>
      <c r="D73" s="67">
        <f>D74+D75+D76</f>
        <v>944764.69</v>
      </c>
    </row>
    <row r="74" spans="1:4" s="36" customFormat="1" ht="37.5">
      <c r="A74" s="17">
        <v>22010300</v>
      </c>
      <c r="B74" s="18" t="s">
        <v>117</v>
      </c>
      <c r="C74" s="84">
        <v>0</v>
      </c>
      <c r="D74" s="68">
        <v>33369</v>
      </c>
    </row>
    <row r="75" spans="1:4" s="36" customFormat="1" ht="18.75" customHeight="1">
      <c r="A75" s="17">
        <v>22012500</v>
      </c>
      <c r="B75" s="39" t="s">
        <v>88</v>
      </c>
      <c r="C75" s="84">
        <v>1510000</v>
      </c>
      <c r="D75" s="68">
        <v>881890.33</v>
      </c>
    </row>
    <row r="76" spans="1:4" s="36" customFormat="1" ht="37.5">
      <c r="A76" s="17">
        <v>22012600</v>
      </c>
      <c r="B76" s="39" t="s">
        <v>118</v>
      </c>
      <c r="C76" s="84">
        <v>0</v>
      </c>
      <c r="D76" s="68">
        <v>29505.36</v>
      </c>
    </row>
    <row r="77" spans="1:4" ht="37.5">
      <c r="A77" s="15">
        <v>22080000</v>
      </c>
      <c r="B77" s="16" t="s">
        <v>58</v>
      </c>
      <c r="C77" s="79">
        <f>C78</f>
        <v>870000</v>
      </c>
      <c r="D77" s="67">
        <f>D78</f>
        <v>491623.82</v>
      </c>
    </row>
    <row r="78" spans="1:4" ht="37.5">
      <c r="A78" s="17">
        <v>22080400</v>
      </c>
      <c r="B78" s="18" t="s">
        <v>59</v>
      </c>
      <c r="C78" s="71">
        <v>870000</v>
      </c>
      <c r="D78" s="68">
        <v>491623.82</v>
      </c>
    </row>
    <row r="79" spans="1:4" ht="18.75">
      <c r="A79" s="15">
        <v>22090000</v>
      </c>
      <c r="B79" s="16" t="s">
        <v>12</v>
      </c>
      <c r="C79" s="79">
        <f>SUM(C80:C82)</f>
        <v>1445000</v>
      </c>
      <c r="D79" s="67">
        <f>SUM(D80:D82)</f>
        <v>839477.0800000001</v>
      </c>
    </row>
    <row r="80" spans="1:4" ht="39" customHeight="1">
      <c r="A80" s="17">
        <v>22090100</v>
      </c>
      <c r="B80" s="18" t="s">
        <v>13</v>
      </c>
      <c r="C80" s="71">
        <v>300000</v>
      </c>
      <c r="D80" s="68">
        <v>380572.59</v>
      </c>
    </row>
    <row r="81" spans="1:4" ht="26.25" customHeight="1">
      <c r="A81" s="17">
        <v>22090200</v>
      </c>
      <c r="B81" s="18" t="s">
        <v>89</v>
      </c>
      <c r="C81" s="71">
        <v>2000</v>
      </c>
      <c r="D81" s="68">
        <v>554.2</v>
      </c>
    </row>
    <row r="82" spans="1:4" ht="37.5">
      <c r="A82" s="17">
        <v>22090400</v>
      </c>
      <c r="B82" s="18" t="s">
        <v>14</v>
      </c>
      <c r="C82" s="71">
        <v>1143000</v>
      </c>
      <c r="D82" s="68">
        <v>458350.29</v>
      </c>
    </row>
    <row r="83" spans="1:4" ht="21.75" customHeight="1">
      <c r="A83" s="13">
        <v>24000000</v>
      </c>
      <c r="B83" s="14" t="s">
        <v>29</v>
      </c>
      <c r="C83" s="79">
        <f>C84+C85</f>
        <v>0</v>
      </c>
      <c r="D83" s="67">
        <f>D84+D85</f>
        <v>108302.72</v>
      </c>
    </row>
    <row r="84" spans="1:4" ht="40.5" customHeight="1">
      <c r="A84" s="13">
        <v>24030000</v>
      </c>
      <c r="B84" s="14" t="s">
        <v>135</v>
      </c>
      <c r="C84" s="79"/>
      <c r="D84" s="67">
        <v>8017.07</v>
      </c>
    </row>
    <row r="85" spans="1:4" s="34" customFormat="1" ht="18.75">
      <c r="A85" s="15">
        <v>24060000</v>
      </c>
      <c r="B85" s="16" t="s">
        <v>10</v>
      </c>
      <c r="C85" s="85">
        <f>C86</f>
        <v>0</v>
      </c>
      <c r="D85" s="86">
        <f>D86</f>
        <v>100285.65</v>
      </c>
    </row>
    <row r="86" spans="1:4" s="36" customFormat="1" ht="18.75">
      <c r="A86" s="17">
        <v>24060300</v>
      </c>
      <c r="B86" s="18" t="s">
        <v>34</v>
      </c>
      <c r="C86" s="87">
        <v>0</v>
      </c>
      <c r="D86" s="88">
        <v>100285.65</v>
      </c>
    </row>
    <row r="87" spans="1:4" ht="18.75">
      <c r="A87" s="15">
        <v>30000000</v>
      </c>
      <c r="B87" s="19" t="s">
        <v>23</v>
      </c>
      <c r="C87" s="79">
        <f>C88</f>
        <v>0</v>
      </c>
      <c r="D87" s="67">
        <f>D88</f>
        <v>12181.92</v>
      </c>
    </row>
    <row r="88" spans="1:4" ht="19.5">
      <c r="A88" s="13">
        <v>31000000</v>
      </c>
      <c r="B88" s="14" t="s">
        <v>24</v>
      </c>
      <c r="C88" s="80">
        <f>C89+C91</f>
        <v>0</v>
      </c>
      <c r="D88" s="69">
        <f>D89+D91</f>
        <v>12181.92</v>
      </c>
    </row>
    <row r="89" spans="1:5" ht="59.25" customHeight="1">
      <c r="A89" s="106">
        <v>310100000</v>
      </c>
      <c r="B89" s="16" t="s">
        <v>119</v>
      </c>
      <c r="C89" s="79">
        <f>C90</f>
        <v>0</v>
      </c>
      <c r="D89" s="67">
        <f>D90</f>
        <v>8798.95</v>
      </c>
      <c r="E89" s="105"/>
    </row>
    <row r="90" spans="1:5" ht="54.75" customHeight="1">
      <c r="A90" s="17">
        <v>31010200</v>
      </c>
      <c r="B90" s="18" t="s">
        <v>90</v>
      </c>
      <c r="C90" s="71">
        <v>0</v>
      </c>
      <c r="D90" s="68">
        <v>8798.95</v>
      </c>
      <c r="E90" s="105"/>
    </row>
    <row r="91" spans="1:5" s="34" customFormat="1" ht="39" customHeight="1">
      <c r="A91" s="15">
        <v>31020000</v>
      </c>
      <c r="B91" s="16" t="s">
        <v>70</v>
      </c>
      <c r="C91" s="79">
        <v>0</v>
      </c>
      <c r="D91" s="67">
        <v>3382.97</v>
      </c>
      <c r="E91" s="108"/>
    </row>
    <row r="92" spans="1:4" ht="18.75">
      <c r="A92" s="15">
        <v>40000000</v>
      </c>
      <c r="B92" s="19" t="s">
        <v>15</v>
      </c>
      <c r="C92" s="79">
        <f>C93</f>
        <v>383064615</v>
      </c>
      <c r="D92" s="67">
        <f>D93</f>
        <v>217957417.26</v>
      </c>
    </row>
    <row r="93" spans="1:4" ht="19.5">
      <c r="A93" s="13">
        <v>41000000</v>
      </c>
      <c r="B93" s="14" t="s">
        <v>16</v>
      </c>
      <c r="C93" s="80">
        <f>C94+C97</f>
        <v>383064615</v>
      </c>
      <c r="D93" s="69">
        <f>D94+D97</f>
        <v>217957417.26</v>
      </c>
    </row>
    <row r="94" spans="1:4" ht="18.75">
      <c r="A94" s="15">
        <v>41020000</v>
      </c>
      <c r="B94" s="16" t="s">
        <v>17</v>
      </c>
      <c r="C94" s="79">
        <f>C95+C96</f>
        <v>11177500</v>
      </c>
      <c r="D94" s="67">
        <f>D95+D96</f>
        <v>5831880</v>
      </c>
    </row>
    <row r="95" spans="1:4" ht="18.75">
      <c r="A95" s="17">
        <v>41020600</v>
      </c>
      <c r="B95" s="18" t="s">
        <v>120</v>
      </c>
      <c r="C95" s="71">
        <v>1798300</v>
      </c>
      <c r="D95" s="68">
        <v>1568580</v>
      </c>
    </row>
    <row r="96" spans="1:4" ht="56.25">
      <c r="A96" s="17">
        <v>41021000</v>
      </c>
      <c r="B96" s="107" t="s">
        <v>121</v>
      </c>
      <c r="C96" s="71">
        <v>9379200</v>
      </c>
      <c r="D96" s="68">
        <v>4263300</v>
      </c>
    </row>
    <row r="97" spans="1:4" ht="18.75">
      <c r="A97" s="15">
        <v>41030000</v>
      </c>
      <c r="B97" s="16" t="s">
        <v>18</v>
      </c>
      <c r="C97" s="79">
        <f>C98+C99+C100+C101+C102+C103+C104+C108</f>
        <v>371887115</v>
      </c>
      <c r="D97" s="67">
        <f>D98+D99+D100+D101+D102+D103+D104+D108</f>
        <v>212125537.26</v>
      </c>
    </row>
    <row r="98" spans="1:4" ht="75">
      <c r="A98" s="17">
        <v>41030600</v>
      </c>
      <c r="B98" s="18" t="s">
        <v>91</v>
      </c>
      <c r="C98" s="71">
        <v>113419900</v>
      </c>
      <c r="D98" s="68">
        <v>54908573.28</v>
      </c>
    </row>
    <row r="99" spans="1:4" ht="75.75" customHeight="1">
      <c r="A99" s="17">
        <v>41030800</v>
      </c>
      <c r="B99" s="18" t="s">
        <v>109</v>
      </c>
      <c r="C99" s="71">
        <v>95257300</v>
      </c>
      <c r="D99" s="68">
        <v>71501403.4</v>
      </c>
    </row>
    <row r="100" spans="1:4" ht="54.75" customHeight="1">
      <c r="A100" s="52">
        <v>41031000</v>
      </c>
      <c r="B100" s="111" t="s">
        <v>92</v>
      </c>
      <c r="C100" s="82">
        <v>262500</v>
      </c>
      <c r="D100" s="83">
        <v>69186.95</v>
      </c>
    </row>
    <row r="101" spans="1:4" ht="16.5" customHeight="1">
      <c r="A101" s="17">
        <v>41033900</v>
      </c>
      <c r="B101" s="18" t="s">
        <v>93</v>
      </c>
      <c r="C101" s="71">
        <v>86049200</v>
      </c>
      <c r="D101" s="68">
        <v>48584400</v>
      </c>
    </row>
    <row r="102" spans="1:4" ht="17.25" customHeight="1">
      <c r="A102" s="17">
        <v>41034200</v>
      </c>
      <c r="B102" s="18" t="s">
        <v>94</v>
      </c>
      <c r="C102" s="71">
        <v>72571500</v>
      </c>
      <c r="D102" s="68">
        <v>35269800</v>
      </c>
    </row>
    <row r="103" spans="1:4" ht="18.75">
      <c r="A103" s="52">
        <v>41035000</v>
      </c>
      <c r="B103" s="53" t="s">
        <v>30</v>
      </c>
      <c r="C103" s="82">
        <v>2164943</v>
      </c>
      <c r="D103" s="83">
        <v>956529</v>
      </c>
    </row>
    <row r="104" spans="1:4" ht="38.25" thickBot="1">
      <c r="A104" s="117">
        <v>41035200</v>
      </c>
      <c r="B104" s="118" t="s">
        <v>136</v>
      </c>
      <c r="C104" s="119">
        <v>221420</v>
      </c>
      <c r="D104" s="120">
        <v>0</v>
      </c>
    </row>
    <row r="105" spans="1:4" ht="19.5" customHeight="1" thickBot="1">
      <c r="A105" s="30"/>
      <c r="B105" s="28"/>
      <c r="C105" s="70" t="s">
        <v>68</v>
      </c>
      <c r="D105" s="70"/>
    </row>
    <row r="106" spans="1:4" ht="51" customHeight="1" thickBot="1">
      <c r="A106" s="31" t="s">
        <v>0</v>
      </c>
      <c r="B106" s="31" t="s">
        <v>21</v>
      </c>
      <c r="C106" s="103" t="s">
        <v>115</v>
      </c>
      <c r="D106" s="103" t="s">
        <v>129</v>
      </c>
    </row>
    <row r="107" spans="1:4" ht="18" customHeight="1" thickBot="1">
      <c r="A107" s="10">
        <v>1</v>
      </c>
      <c r="B107" s="10">
        <v>2</v>
      </c>
      <c r="C107" s="81">
        <v>3</v>
      </c>
      <c r="D107" s="81">
        <v>4</v>
      </c>
    </row>
    <row r="108" spans="1:4" ht="95.25" customHeight="1" thickBot="1">
      <c r="A108" s="24">
        <v>41035800</v>
      </c>
      <c r="B108" s="51" t="s">
        <v>110</v>
      </c>
      <c r="C108" s="89">
        <v>1940352</v>
      </c>
      <c r="D108" s="90">
        <v>835644.63</v>
      </c>
    </row>
    <row r="109" spans="1:4" ht="23.25" customHeight="1" thickBot="1">
      <c r="A109" s="135" t="s">
        <v>35</v>
      </c>
      <c r="B109" s="136"/>
      <c r="C109" s="109">
        <f>C13+C63+C87+C92</f>
        <v>628901216</v>
      </c>
      <c r="D109" s="110">
        <f>D13+D63+D87+D92</f>
        <v>358254800.22999996</v>
      </c>
    </row>
    <row r="110" spans="1:4" ht="23.25" customHeight="1" thickBot="1">
      <c r="A110" s="127" t="s">
        <v>20</v>
      </c>
      <c r="B110" s="128"/>
      <c r="C110" s="128"/>
      <c r="D110" s="129"/>
    </row>
    <row r="111" spans="1:4" ht="18.75" customHeight="1">
      <c r="A111" s="20">
        <v>10000000</v>
      </c>
      <c r="B111" s="21" t="s">
        <v>36</v>
      </c>
      <c r="C111" s="91">
        <f>C112+C115</f>
        <v>343300</v>
      </c>
      <c r="D111" s="92">
        <f>D112+D115</f>
        <v>288118.04</v>
      </c>
    </row>
    <row r="112" spans="1:4" ht="17.25" customHeight="1">
      <c r="A112" s="13">
        <v>18000000</v>
      </c>
      <c r="B112" s="14" t="s">
        <v>102</v>
      </c>
      <c r="C112" s="80">
        <f>C113</f>
        <v>0</v>
      </c>
      <c r="D112" s="69">
        <f>D113</f>
        <v>-6477.21</v>
      </c>
    </row>
    <row r="113" spans="1:4" ht="39" customHeight="1">
      <c r="A113" s="15">
        <v>18040000</v>
      </c>
      <c r="B113" s="16" t="s">
        <v>81</v>
      </c>
      <c r="C113" s="85">
        <f>C114</f>
        <v>0</v>
      </c>
      <c r="D113" s="86">
        <f>D114</f>
        <v>-6477.21</v>
      </c>
    </row>
    <row r="114" spans="1:4" ht="56.25" customHeight="1">
      <c r="A114" s="17">
        <v>18041500</v>
      </c>
      <c r="B114" s="45" t="s">
        <v>95</v>
      </c>
      <c r="C114" s="71">
        <v>0</v>
      </c>
      <c r="D114" s="68">
        <v>-6477.21</v>
      </c>
    </row>
    <row r="115" spans="1:4" s="37" customFormat="1" ht="19.5">
      <c r="A115" s="13">
        <v>19000000</v>
      </c>
      <c r="B115" s="48" t="s">
        <v>44</v>
      </c>
      <c r="C115" s="80">
        <f>C116+C120</f>
        <v>343300</v>
      </c>
      <c r="D115" s="69">
        <f>D116+D120</f>
        <v>294595.25</v>
      </c>
    </row>
    <row r="116" spans="1:4" s="34" customFormat="1" ht="18.75">
      <c r="A116" s="15">
        <v>19010000</v>
      </c>
      <c r="B116" s="22" t="s">
        <v>48</v>
      </c>
      <c r="C116" s="79">
        <f>SUM(C117:C119)</f>
        <v>290000</v>
      </c>
      <c r="D116" s="67">
        <f>SUM(D117:D119)</f>
        <v>220624.14</v>
      </c>
    </row>
    <row r="117" spans="1:4" ht="37.5">
      <c r="A117" s="17">
        <v>19010100</v>
      </c>
      <c r="B117" s="23" t="s">
        <v>46</v>
      </c>
      <c r="C117" s="71">
        <v>100000</v>
      </c>
      <c r="D117" s="68">
        <v>77162.63</v>
      </c>
    </row>
    <row r="118" spans="1:4" s="5" customFormat="1" ht="18.75">
      <c r="A118" s="17">
        <v>19010200</v>
      </c>
      <c r="B118" s="18" t="s">
        <v>60</v>
      </c>
      <c r="C118" s="71">
        <v>28000</v>
      </c>
      <c r="D118" s="68">
        <v>15851.13</v>
      </c>
    </row>
    <row r="119" spans="1:4" ht="37.5">
      <c r="A119" s="17">
        <v>19010300</v>
      </c>
      <c r="B119" s="18" t="s">
        <v>61</v>
      </c>
      <c r="C119" s="71">
        <v>162000</v>
      </c>
      <c r="D119" s="68">
        <v>127610.38</v>
      </c>
    </row>
    <row r="120" spans="1:4" ht="18.75" customHeight="1">
      <c r="A120" s="15">
        <v>19050000</v>
      </c>
      <c r="B120" s="22" t="s">
        <v>103</v>
      </c>
      <c r="C120" s="85">
        <f>C121+C122</f>
        <v>53300</v>
      </c>
      <c r="D120" s="86">
        <f>D121+D122</f>
        <v>73971.11</v>
      </c>
    </row>
    <row r="121" spans="1:4" ht="35.25" customHeight="1">
      <c r="A121" s="17">
        <v>19050200</v>
      </c>
      <c r="B121" s="18" t="s">
        <v>104</v>
      </c>
      <c r="C121" s="71">
        <v>53300</v>
      </c>
      <c r="D121" s="68">
        <v>73971.11</v>
      </c>
    </row>
    <row r="122" spans="1:4" ht="35.25" customHeight="1" hidden="1">
      <c r="A122" s="17">
        <v>19050300</v>
      </c>
      <c r="B122" s="18" t="s">
        <v>26</v>
      </c>
      <c r="C122" s="87">
        <v>0</v>
      </c>
      <c r="D122" s="88"/>
    </row>
    <row r="123" spans="1:4" ht="20.25" customHeight="1">
      <c r="A123" s="15">
        <v>20000000</v>
      </c>
      <c r="B123" s="19" t="s">
        <v>37</v>
      </c>
      <c r="C123" s="79">
        <f>C124+C129</f>
        <v>25386191.4</v>
      </c>
      <c r="D123" s="67">
        <f>D124+D129</f>
        <v>14034271.25</v>
      </c>
    </row>
    <row r="124" spans="1:4" ht="15.75" customHeight="1">
      <c r="A124" s="49">
        <v>24000000</v>
      </c>
      <c r="B124" s="32" t="s">
        <v>29</v>
      </c>
      <c r="C124" s="93">
        <f>C125</f>
        <v>400000</v>
      </c>
      <c r="D124" s="94">
        <f>D125</f>
        <v>723179.89</v>
      </c>
    </row>
    <row r="125" spans="1:4" ht="17.25" customHeight="1">
      <c r="A125" s="15">
        <v>24060000</v>
      </c>
      <c r="B125" s="22" t="s">
        <v>10</v>
      </c>
      <c r="C125" s="79">
        <f>C126+C127+C128</f>
        <v>400000</v>
      </c>
      <c r="D125" s="67">
        <f>D126+D127+D128</f>
        <v>723179.89</v>
      </c>
    </row>
    <row r="126" spans="1:4" ht="18.75" customHeight="1">
      <c r="A126" s="17">
        <v>24061600</v>
      </c>
      <c r="B126" s="23" t="s">
        <v>62</v>
      </c>
      <c r="C126" s="87">
        <v>50000</v>
      </c>
      <c r="D126" s="88">
        <v>18846.91</v>
      </c>
    </row>
    <row r="127" spans="1:4" ht="39" customHeight="1">
      <c r="A127" s="17">
        <v>24062100</v>
      </c>
      <c r="B127" s="18" t="s">
        <v>105</v>
      </c>
      <c r="C127" s="71">
        <v>200000</v>
      </c>
      <c r="D127" s="68">
        <v>460695.4</v>
      </c>
    </row>
    <row r="128" spans="1:4" ht="20.25" customHeight="1">
      <c r="A128" s="15">
        <v>24170000</v>
      </c>
      <c r="B128" s="16" t="s">
        <v>65</v>
      </c>
      <c r="C128" s="85">
        <v>150000</v>
      </c>
      <c r="D128" s="86">
        <v>243637.58</v>
      </c>
    </row>
    <row r="129" spans="1:5" ht="26.25" customHeight="1">
      <c r="A129" s="100">
        <v>25000000</v>
      </c>
      <c r="B129" s="101" t="s">
        <v>22</v>
      </c>
      <c r="C129" s="69">
        <f>C130+C135</f>
        <v>24986191.4</v>
      </c>
      <c r="D129" s="69">
        <f>D130+D135</f>
        <v>13311091.36</v>
      </c>
      <c r="E129" s="104"/>
    </row>
    <row r="130" spans="1:4" ht="37.5">
      <c r="A130" s="54">
        <v>25010000</v>
      </c>
      <c r="B130" s="55" t="s">
        <v>114</v>
      </c>
      <c r="C130" s="79">
        <v>19405014.63</v>
      </c>
      <c r="D130" s="67">
        <v>7695489.44</v>
      </c>
    </row>
    <row r="131" spans="1:4" ht="18" customHeight="1" hidden="1">
      <c r="A131" s="102">
        <v>25010100</v>
      </c>
      <c r="B131" s="40" t="s">
        <v>42</v>
      </c>
      <c r="C131" s="71">
        <v>18276619.38</v>
      </c>
      <c r="D131" s="68">
        <v>3661992.71</v>
      </c>
    </row>
    <row r="132" spans="1:4" ht="18" customHeight="1" hidden="1">
      <c r="A132" s="102">
        <v>25010200</v>
      </c>
      <c r="B132" s="40" t="s">
        <v>106</v>
      </c>
      <c r="C132" s="71">
        <v>97000</v>
      </c>
      <c r="D132" s="68">
        <v>21225.63</v>
      </c>
    </row>
    <row r="133" spans="1:4" ht="18" customHeight="1" hidden="1">
      <c r="A133" s="102">
        <v>25010300</v>
      </c>
      <c r="B133" s="40" t="s">
        <v>43</v>
      </c>
      <c r="C133" s="71">
        <v>888417.62</v>
      </c>
      <c r="D133" s="68">
        <v>173423.77</v>
      </c>
    </row>
    <row r="134" spans="1:4" ht="38.25" customHeight="1" hidden="1">
      <c r="A134" s="102">
        <v>25010400</v>
      </c>
      <c r="B134" s="40" t="s">
        <v>96</v>
      </c>
      <c r="C134" s="95">
        <v>36030.88</v>
      </c>
      <c r="D134" s="68">
        <v>39580.58</v>
      </c>
    </row>
    <row r="135" spans="1:4" ht="18" customHeight="1">
      <c r="A135" s="54">
        <v>25020000</v>
      </c>
      <c r="B135" s="55" t="s">
        <v>63</v>
      </c>
      <c r="C135" s="96">
        <v>5581176.77</v>
      </c>
      <c r="D135" s="97">
        <v>5615601.92</v>
      </c>
    </row>
    <row r="136" spans="1:4" ht="21.75" customHeight="1" hidden="1">
      <c r="A136" s="102">
        <v>25020100</v>
      </c>
      <c r="B136" s="40" t="s">
        <v>107</v>
      </c>
      <c r="C136" s="95">
        <v>2832446.61</v>
      </c>
      <c r="D136" s="68">
        <v>2850774.46</v>
      </c>
    </row>
    <row r="137" spans="1:4" ht="90" customHeight="1" hidden="1">
      <c r="A137" s="102">
        <v>25020200</v>
      </c>
      <c r="B137" s="40" t="s">
        <v>108</v>
      </c>
      <c r="C137" s="95">
        <v>106447.45</v>
      </c>
      <c r="D137" s="68">
        <v>110107.45</v>
      </c>
    </row>
    <row r="138" spans="1:4" ht="18.75">
      <c r="A138" s="15">
        <v>30000000</v>
      </c>
      <c r="B138" s="22" t="s">
        <v>23</v>
      </c>
      <c r="C138" s="79">
        <f>C139+C141</f>
        <v>2804000</v>
      </c>
      <c r="D138" s="67">
        <f>D139+D141</f>
        <v>2954033.76</v>
      </c>
    </row>
    <row r="139" spans="1:4" ht="19.5">
      <c r="A139" s="13">
        <v>31000000</v>
      </c>
      <c r="B139" s="14" t="s">
        <v>24</v>
      </c>
      <c r="C139" s="80">
        <f>C140</f>
        <v>100000</v>
      </c>
      <c r="D139" s="69">
        <f>D140</f>
        <v>68.76</v>
      </c>
    </row>
    <row r="140" spans="1:4" ht="37.5">
      <c r="A140" s="17">
        <v>31030000</v>
      </c>
      <c r="B140" s="18" t="s">
        <v>97</v>
      </c>
      <c r="C140" s="71">
        <v>100000</v>
      </c>
      <c r="D140" s="68">
        <v>68.76</v>
      </c>
    </row>
    <row r="141" spans="1:4" ht="19.5">
      <c r="A141" s="13">
        <v>33000000</v>
      </c>
      <c r="B141" s="14" t="s">
        <v>49</v>
      </c>
      <c r="C141" s="80">
        <f>C142</f>
        <v>2704000</v>
      </c>
      <c r="D141" s="69">
        <f>D142</f>
        <v>2953965</v>
      </c>
    </row>
    <row r="142" spans="1:4" ht="18.75">
      <c r="A142" s="15">
        <v>33010000</v>
      </c>
      <c r="B142" s="16" t="s">
        <v>64</v>
      </c>
      <c r="C142" s="67">
        <f>C143</f>
        <v>2704000</v>
      </c>
      <c r="D142" s="67">
        <f>D143</f>
        <v>2953965</v>
      </c>
    </row>
    <row r="143" spans="1:4" ht="56.25" customHeight="1">
      <c r="A143" s="17">
        <v>33010100</v>
      </c>
      <c r="B143" s="18" t="s">
        <v>66</v>
      </c>
      <c r="C143" s="71">
        <v>2704000</v>
      </c>
      <c r="D143" s="68">
        <v>2953965</v>
      </c>
    </row>
    <row r="144" spans="1:4" ht="23.25" customHeight="1">
      <c r="A144" s="15">
        <v>40000000</v>
      </c>
      <c r="B144" s="19" t="s">
        <v>15</v>
      </c>
      <c r="C144" s="79">
        <f aca="true" t="shared" si="0" ref="C144:D146">C145</f>
        <v>433160</v>
      </c>
      <c r="D144" s="67">
        <f t="shared" si="0"/>
        <v>0</v>
      </c>
    </row>
    <row r="145" spans="1:4" ht="25.5" customHeight="1">
      <c r="A145" s="13">
        <v>41000000</v>
      </c>
      <c r="B145" s="14" t="s">
        <v>16</v>
      </c>
      <c r="C145" s="80">
        <f t="shared" si="0"/>
        <v>433160</v>
      </c>
      <c r="D145" s="69">
        <f t="shared" si="0"/>
        <v>0</v>
      </c>
    </row>
    <row r="146" spans="1:4" ht="18.75">
      <c r="A146" s="15">
        <v>41030000</v>
      </c>
      <c r="B146" s="16" t="s">
        <v>18</v>
      </c>
      <c r="C146" s="79">
        <f t="shared" si="0"/>
        <v>433160</v>
      </c>
      <c r="D146" s="67">
        <f t="shared" si="0"/>
        <v>0</v>
      </c>
    </row>
    <row r="147" spans="1:5" ht="18.75">
      <c r="A147" s="52">
        <v>41035000</v>
      </c>
      <c r="B147" s="53" t="s">
        <v>30</v>
      </c>
      <c r="C147" s="82">
        <v>433160</v>
      </c>
      <c r="D147" s="83">
        <v>0</v>
      </c>
      <c r="E147" s="4"/>
    </row>
    <row r="148" spans="1:4" ht="18.75">
      <c r="A148" s="15">
        <v>50000000</v>
      </c>
      <c r="B148" s="16" t="s">
        <v>25</v>
      </c>
      <c r="C148" s="79">
        <f>C149</f>
        <v>1239100</v>
      </c>
      <c r="D148" s="67">
        <f>D149</f>
        <v>625897.06</v>
      </c>
    </row>
    <row r="149" spans="1:4" ht="36" customHeight="1" thickBot="1">
      <c r="A149" s="24">
        <v>50110000</v>
      </c>
      <c r="B149" s="25" t="s">
        <v>27</v>
      </c>
      <c r="C149" s="89">
        <v>1239100</v>
      </c>
      <c r="D149" s="90">
        <v>625897.06</v>
      </c>
    </row>
    <row r="150" spans="1:4" ht="20.25" customHeight="1" thickBot="1">
      <c r="A150" s="135" t="s">
        <v>40</v>
      </c>
      <c r="B150" s="136"/>
      <c r="C150" s="109">
        <f>C148+C144+C138+C123+C111</f>
        <v>30205751.4</v>
      </c>
      <c r="D150" s="110">
        <f>D148+D144+D138+D123+D111</f>
        <v>17902320.11</v>
      </c>
    </row>
    <row r="151" spans="1:4" ht="23.25" customHeight="1" thickBot="1">
      <c r="A151" s="125" t="s">
        <v>28</v>
      </c>
      <c r="B151" s="126"/>
      <c r="C151" s="98">
        <f>C150+C109</f>
        <v>659106967.4</v>
      </c>
      <c r="D151" s="99">
        <f>D150+D109</f>
        <v>376157120.34</v>
      </c>
    </row>
    <row r="152" spans="1:5" ht="23.25" customHeight="1">
      <c r="A152" s="29"/>
      <c r="B152" s="27"/>
      <c r="C152" s="72"/>
      <c r="D152" s="72"/>
      <c r="E152" s="73"/>
    </row>
    <row r="153" spans="1:4" ht="23.25" customHeight="1">
      <c r="A153" s="29"/>
      <c r="B153" s="27"/>
      <c r="C153" s="63"/>
      <c r="D153" s="63"/>
    </row>
    <row r="154" spans="1:4" ht="18.75">
      <c r="A154" s="33" t="s">
        <v>138</v>
      </c>
      <c r="B154" s="33"/>
      <c r="C154" s="57" t="s">
        <v>139</v>
      </c>
      <c r="D154" s="57"/>
    </row>
    <row r="155" spans="1:4" ht="18.75">
      <c r="A155" s="26"/>
      <c r="B155" s="26"/>
      <c r="C155" s="64"/>
      <c r="D155" s="64"/>
    </row>
    <row r="156" spans="1:4" ht="18.75">
      <c r="A156" s="26"/>
      <c r="B156" s="26"/>
      <c r="C156" s="64"/>
      <c r="D156" s="64"/>
    </row>
    <row r="157" spans="1:4" ht="18.75">
      <c r="A157" s="26"/>
      <c r="B157" s="26"/>
      <c r="C157" s="64"/>
      <c r="D157" s="64"/>
    </row>
    <row r="158" spans="1:4" ht="18.75">
      <c r="A158" s="26"/>
      <c r="B158" s="26"/>
      <c r="C158" s="64"/>
      <c r="D158" s="64"/>
    </row>
    <row r="159" spans="1:4" ht="18.75">
      <c r="A159" s="26"/>
      <c r="B159" s="26"/>
      <c r="C159" s="64"/>
      <c r="D159" s="64"/>
    </row>
    <row r="160" spans="1:4" ht="18.75">
      <c r="A160" s="26"/>
      <c r="B160" s="26"/>
      <c r="C160" s="64"/>
      <c r="D160" s="64"/>
    </row>
    <row r="161" spans="1:4" ht="18.75">
      <c r="A161" s="26"/>
      <c r="B161" s="26"/>
      <c r="C161" s="64"/>
      <c r="D161" s="64"/>
    </row>
    <row r="162" spans="1:4" ht="18.75">
      <c r="A162" s="26"/>
      <c r="B162" s="26"/>
      <c r="C162" s="64"/>
      <c r="D162" s="64"/>
    </row>
    <row r="163" spans="1:4" ht="18.75">
      <c r="A163" s="26"/>
      <c r="B163" s="26"/>
      <c r="C163" s="64"/>
      <c r="D163" s="64"/>
    </row>
    <row r="164" spans="1:4" ht="18.75">
      <c r="A164" s="26"/>
      <c r="B164" s="26"/>
      <c r="C164" s="64"/>
      <c r="D164" s="64"/>
    </row>
    <row r="165" spans="1:4" ht="18.75">
      <c r="A165" s="26"/>
      <c r="B165" s="26"/>
      <c r="C165" s="64"/>
      <c r="D165" s="64"/>
    </row>
    <row r="166" spans="1:4" ht="18.75">
      <c r="A166" s="26"/>
      <c r="B166" s="26"/>
      <c r="C166" s="64"/>
      <c r="D166" s="64"/>
    </row>
    <row r="167" spans="1:4" ht="18.75">
      <c r="A167" s="26"/>
      <c r="B167" s="26"/>
      <c r="C167" s="64"/>
      <c r="D167" s="64"/>
    </row>
    <row r="168" spans="1:4" ht="18.75">
      <c r="A168" s="26"/>
      <c r="B168" s="26"/>
      <c r="C168" s="64"/>
      <c r="D168" s="64"/>
    </row>
    <row r="169" spans="1:4" ht="18.75">
      <c r="A169" s="26"/>
      <c r="B169" s="26"/>
      <c r="C169" s="64"/>
      <c r="D169" s="64"/>
    </row>
    <row r="170" spans="1:4" ht="18.75">
      <c r="A170" s="26"/>
      <c r="B170" s="26"/>
      <c r="C170" s="64"/>
      <c r="D170" s="64"/>
    </row>
    <row r="171" spans="1:4" ht="18.75">
      <c r="A171" s="26"/>
      <c r="B171" s="26"/>
      <c r="C171" s="64"/>
      <c r="D171" s="64"/>
    </row>
    <row r="172" spans="1:4" ht="18.75">
      <c r="A172" s="26"/>
      <c r="B172" s="26"/>
      <c r="C172" s="64"/>
      <c r="D172" s="64"/>
    </row>
    <row r="173" spans="1:4" ht="18.75">
      <c r="A173" s="26"/>
      <c r="B173" s="26"/>
      <c r="C173" s="64"/>
      <c r="D173" s="64"/>
    </row>
    <row r="174" spans="1:4" ht="18.75">
      <c r="A174" s="26"/>
      <c r="B174" s="26"/>
      <c r="C174" s="64"/>
      <c r="D174" s="64"/>
    </row>
    <row r="175" spans="1:4" ht="18.75">
      <c r="A175" s="26"/>
      <c r="B175" s="26"/>
      <c r="C175" s="64"/>
      <c r="D175" s="64"/>
    </row>
    <row r="176" spans="1:4" ht="18.75">
      <c r="A176" s="26"/>
      <c r="B176" s="26"/>
      <c r="C176" s="64"/>
      <c r="D176" s="64"/>
    </row>
    <row r="177" spans="1:4" ht="18.75">
      <c r="A177" s="26"/>
      <c r="B177" s="26"/>
      <c r="C177" s="64"/>
      <c r="D177" s="64"/>
    </row>
    <row r="178" spans="1:4" ht="18.75">
      <c r="A178" s="26"/>
      <c r="B178" s="26"/>
      <c r="C178" s="64"/>
      <c r="D178" s="64"/>
    </row>
    <row r="179" spans="1:4" ht="18.75">
      <c r="A179" s="26"/>
      <c r="B179" s="26"/>
      <c r="C179" s="64"/>
      <c r="D179" s="64"/>
    </row>
    <row r="180" spans="1:4" ht="18.75">
      <c r="A180" s="26"/>
      <c r="B180" s="26"/>
      <c r="C180" s="64"/>
      <c r="D180" s="64"/>
    </row>
    <row r="181" spans="1:4" ht="18.75">
      <c r="A181" s="26"/>
      <c r="B181" s="26"/>
      <c r="C181" s="64"/>
      <c r="D181" s="64"/>
    </row>
    <row r="182" spans="1:4" ht="12.75">
      <c r="A182" s="3"/>
      <c r="B182" s="3"/>
      <c r="C182" s="65"/>
      <c r="D182" s="65"/>
    </row>
    <row r="183" spans="1:4" ht="12.75">
      <c r="A183" s="3"/>
      <c r="B183" s="3"/>
      <c r="C183" s="65"/>
      <c r="D183" s="65"/>
    </row>
    <row r="184" spans="1:4" ht="12.75">
      <c r="A184" s="3"/>
      <c r="B184" s="3"/>
      <c r="C184" s="65"/>
      <c r="D184" s="65"/>
    </row>
    <row r="185" spans="1:4" ht="12.75">
      <c r="A185" s="3"/>
      <c r="B185" s="3"/>
      <c r="C185" s="65"/>
      <c r="D185" s="65"/>
    </row>
    <row r="186" spans="1:4" ht="12.75">
      <c r="A186" s="3"/>
      <c r="B186" s="3"/>
      <c r="C186" s="65"/>
      <c r="D186" s="65"/>
    </row>
    <row r="187" spans="1:4" ht="12.75">
      <c r="A187" s="3"/>
      <c r="B187" s="3"/>
      <c r="C187" s="65"/>
      <c r="D187" s="65"/>
    </row>
    <row r="188" spans="1:4" ht="12.75">
      <c r="A188" s="3"/>
      <c r="B188" s="3"/>
      <c r="C188" s="65"/>
      <c r="D188" s="65"/>
    </row>
    <row r="189" spans="1:4" ht="12.75">
      <c r="A189" s="3"/>
      <c r="B189" s="3"/>
      <c r="C189" s="65"/>
      <c r="D189" s="65"/>
    </row>
    <row r="190" spans="1:4" ht="12.75">
      <c r="A190" s="3"/>
      <c r="B190" s="3"/>
      <c r="C190" s="65"/>
      <c r="D190" s="65"/>
    </row>
    <row r="191" spans="1:4" ht="12.75">
      <c r="A191" s="3"/>
      <c r="B191" s="3"/>
      <c r="C191" s="65"/>
      <c r="D191" s="65"/>
    </row>
    <row r="192" spans="1:4" ht="12.75">
      <c r="A192" s="3"/>
      <c r="B192" s="3"/>
      <c r="C192" s="65"/>
      <c r="D192" s="65"/>
    </row>
    <row r="193" spans="1:4" ht="12.75">
      <c r="A193" s="3"/>
      <c r="B193" s="3"/>
      <c r="C193" s="65"/>
      <c r="D193" s="65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</sheetData>
  <sheetProtection/>
  <mergeCells count="10">
    <mergeCell ref="A151:B151"/>
    <mergeCell ref="A110:D110"/>
    <mergeCell ref="A6:D6"/>
    <mergeCell ref="B9:B10"/>
    <mergeCell ref="A9:A10"/>
    <mergeCell ref="A7:D7"/>
    <mergeCell ref="C9:C10"/>
    <mergeCell ref="D9:D10"/>
    <mergeCell ref="A109:B109"/>
    <mergeCell ref="A150:B150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59" max="3" man="1"/>
    <brk id="10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4</cp:lastModifiedBy>
  <cp:lastPrinted>2016-07-05T06:56:53Z</cp:lastPrinted>
  <dcterms:created xsi:type="dcterms:W3CDTF">2008-01-21T07:24:25Z</dcterms:created>
  <dcterms:modified xsi:type="dcterms:W3CDTF">2016-07-07T04:57:45Z</dcterms:modified>
  <cp:category/>
  <cp:version/>
  <cp:contentType/>
  <cp:contentStatus/>
</cp:coreProperties>
</file>