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<sst xmlns="http://schemas.openxmlformats.org/spreadsheetml/2006/main" count="42" uniqueCount="30">
  <si>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поточний ремонт покрівлі</t>
  </si>
  <si>
    <t>поточний ремонт каналізації (їдальня)</t>
  </si>
  <si>
    <t>поточний ремонт каналізаційної та  водостічної  системи</t>
  </si>
  <si>
    <t>сют</t>
  </si>
  <si>
    <t>поточний ремонт водопостачання</t>
  </si>
  <si>
    <t>поточний ремонт системи опалення</t>
  </si>
  <si>
    <t>Капітальний ремонт по заміні вікон на енергозберігаючі, заміна шиферної покрівлі на профнастил, встановлення огорожі, ремонт ганку в НВК№ 2</t>
  </si>
  <si>
    <t>заміна стояків опалення</t>
  </si>
  <si>
    <t>Капітальний ремонт по заміні вікон на енергозберігаючі</t>
  </si>
  <si>
    <t>поточний ремонт сходових прольотів</t>
  </si>
  <si>
    <t>поточний ремонт по встановленню дверей (внутрішні 30 шт.)</t>
  </si>
  <si>
    <t>ЗШ № 17</t>
  </si>
  <si>
    <t>ЗШ № 18</t>
  </si>
  <si>
    <t>ЗШ № 8</t>
  </si>
  <si>
    <t>НВК№ 2</t>
  </si>
  <si>
    <t>ЗШ № 11</t>
  </si>
  <si>
    <t>інт. відділення</t>
  </si>
  <si>
    <t>ЗШ № 4</t>
  </si>
  <si>
    <t>ЗШ № 9</t>
  </si>
  <si>
    <t>ДНЗ № 31</t>
  </si>
  <si>
    <t>ДНЗ № 1</t>
  </si>
  <si>
    <t>Всього</t>
  </si>
  <si>
    <t>ЗШ № 12</t>
  </si>
  <si>
    <t>Інформація про заплановані поточні та капітальні ремонти на 2017 рік за бюджетні кошти</t>
  </si>
  <si>
    <t>поточний ремонт по заміні вікон (8шт)</t>
  </si>
  <si>
    <t>виготовлення ПКД на заміну автоматики на котельні</t>
  </si>
  <si>
    <r>
      <t>Виготовлення ПКД на капітальний ремонт будівлі (історична пам</t>
    </r>
    <r>
      <rPr>
        <sz val="14"/>
        <color indexed="8"/>
        <rFont val="Calibri"/>
        <family val="2"/>
      </rPr>
      <t>’</t>
    </r>
    <r>
      <rPr>
        <sz val="14"/>
        <color indexed="8"/>
        <rFont val="Times New Roman"/>
        <family val="1"/>
      </rPr>
      <t>ятка)</t>
    </r>
  </si>
  <si>
    <t>Додаток № 1</t>
  </si>
  <si>
    <t>2240- поточні ремонти</t>
  </si>
  <si>
    <t xml:space="preserve"> 3132 - капітальні ремонти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</si>
</sst>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2.75"/>
  <cols>
    <col min="1" max="1" width="9.140625" style="4" customWidth="1"/>
    <col min="2" max="2" width="18.57421875" style="6" customWidth="1"/>
    <col min="3" max="3" width="65.140625" style="4" customWidth="1"/>
    <col min="4" max="4" width="21.7109375" style="4" customWidth="1"/>
  </cols>
  <sheetData>
    <row r="1" ht="18.75">
      <c r="D1" s="4" t="s">
        <v>27</v>
      </c>
    </row>
    <row r="2" spans="1:4" ht="61.5" customHeight="1">
      <c r="A2" s="11" t="s">
        <v>23</v>
      </c>
      <c r="B2" s="11"/>
      <c r="C2" s="11"/>
      <c r="D2" s="11"/>
    </row>
    <row r="3" spans="1:4" ht="36" customHeight="1">
      <c r="A3" s="12" t="s">
        <v>28</v>
      </c>
      <c r="B3" s="12"/>
      <c r="C3" s="12"/>
      <c r="D3" s="12"/>
    </row>
    <row r="4" spans="1:4" ht="24" customHeight="1">
      <c r="A4" s="2">
        <v>2240</v>
      </c>
      <c r="B4" s="1" t="s">
        <v>11</v>
      </c>
      <c r="C4" s="3" t="s">
        <v>5</v>
      </c>
      <c r="D4" s="5">
        <f>10000</f>
        <v>10000</v>
      </c>
    </row>
    <row r="5" spans="1:4" ht="24" customHeight="1">
      <c r="A5" s="2">
        <v>2240</v>
      </c>
      <c r="B5" s="1" t="s">
        <v>12</v>
      </c>
      <c r="C5" s="3" t="s">
        <v>5</v>
      </c>
      <c r="D5" s="5">
        <f>42000</f>
        <v>42000</v>
      </c>
    </row>
    <row r="6" spans="1:4" ht="24" customHeight="1">
      <c r="A6" s="2">
        <v>2240</v>
      </c>
      <c r="B6" s="1" t="s">
        <v>13</v>
      </c>
      <c r="C6" s="3" t="s">
        <v>5</v>
      </c>
      <c r="D6" s="5">
        <f>22000</f>
        <v>22000</v>
      </c>
    </row>
    <row r="7" spans="1:4" ht="24" customHeight="1">
      <c r="A7" s="2">
        <v>2240</v>
      </c>
      <c r="B7" s="1" t="s">
        <v>14</v>
      </c>
      <c r="C7" s="3" t="s">
        <v>5</v>
      </c>
      <c r="D7" s="5">
        <f>10000</f>
        <v>10000</v>
      </c>
    </row>
    <row r="8" spans="1:4" ht="24" customHeight="1">
      <c r="A8" s="2">
        <v>2240</v>
      </c>
      <c r="B8" s="1" t="s">
        <v>15</v>
      </c>
      <c r="C8" s="3" t="s">
        <v>7</v>
      </c>
      <c r="D8" s="5">
        <f>80000</f>
        <v>80000</v>
      </c>
    </row>
    <row r="9" spans="1:4" ht="24" customHeight="1">
      <c r="A9" s="2">
        <v>2240</v>
      </c>
      <c r="B9" s="1" t="s">
        <v>14</v>
      </c>
      <c r="C9" s="3" t="s">
        <v>1</v>
      </c>
      <c r="D9" s="5">
        <f>15000</f>
        <v>15000</v>
      </c>
    </row>
    <row r="10" spans="1:4" ht="24" customHeight="1">
      <c r="A10" s="2">
        <v>2240</v>
      </c>
      <c r="B10" s="1" t="s">
        <v>11</v>
      </c>
      <c r="C10" s="3" t="s">
        <v>24</v>
      </c>
      <c r="D10" s="5">
        <f>65000-50000+50000</f>
        <v>65000</v>
      </c>
    </row>
    <row r="11" spans="1:4" ht="36.75" customHeight="1">
      <c r="A11" s="2">
        <v>2240</v>
      </c>
      <c r="B11" s="3" t="s">
        <v>16</v>
      </c>
      <c r="C11" s="1" t="s">
        <v>4</v>
      </c>
      <c r="D11" s="5">
        <f>10000</f>
        <v>10000</v>
      </c>
    </row>
    <row r="12" spans="1:4" ht="30.75" customHeight="1">
      <c r="A12" s="2">
        <v>2240</v>
      </c>
      <c r="B12" s="3" t="s">
        <v>16</v>
      </c>
      <c r="C12" s="1" t="s">
        <v>5</v>
      </c>
      <c r="D12" s="5">
        <f>20000</f>
        <v>20000</v>
      </c>
    </row>
    <row r="13" spans="1:4" ht="48" customHeight="1">
      <c r="A13" s="2">
        <v>2240</v>
      </c>
      <c r="B13" s="3" t="s">
        <v>17</v>
      </c>
      <c r="C13" s="3" t="s">
        <v>9</v>
      </c>
      <c r="D13" s="2">
        <f>24000</f>
        <v>24000</v>
      </c>
    </row>
    <row r="14" spans="1:4" ht="55.5" customHeight="1">
      <c r="A14" s="2">
        <v>2240</v>
      </c>
      <c r="B14" s="3" t="s">
        <v>18</v>
      </c>
      <c r="C14" s="3" t="s">
        <v>10</v>
      </c>
      <c r="D14" s="2">
        <v>32591</v>
      </c>
    </row>
    <row r="15" spans="1:4" ht="24" customHeight="1">
      <c r="A15" s="2"/>
      <c r="B15" s="10" t="s">
        <v>21</v>
      </c>
      <c r="C15" s="10"/>
      <c r="D15" s="9">
        <f>SUM(D4:D14)</f>
        <v>330591</v>
      </c>
    </row>
    <row r="16" spans="1:4" ht="32.25" customHeight="1">
      <c r="A16" s="2">
        <v>2240</v>
      </c>
      <c r="B16" s="3" t="s">
        <v>19</v>
      </c>
      <c r="C16" s="3" t="s">
        <v>0</v>
      </c>
      <c r="D16" s="5">
        <f>18000</f>
        <v>18000</v>
      </c>
    </row>
    <row r="17" spans="1:4" ht="42.75" customHeight="1">
      <c r="A17" s="2">
        <v>2240</v>
      </c>
      <c r="B17" s="3" t="s">
        <v>20</v>
      </c>
      <c r="C17" s="3" t="s">
        <v>2</v>
      </c>
      <c r="D17" s="5">
        <f>20000</f>
        <v>20000</v>
      </c>
    </row>
    <row r="18" spans="1:4" ht="24" customHeight="1">
      <c r="A18" s="2"/>
      <c r="B18" s="10" t="s">
        <v>21</v>
      </c>
      <c r="C18" s="10"/>
      <c r="D18" s="9">
        <f>SUM(D16:D17)</f>
        <v>38000</v>
      </c>
    </row>
    <row r="19" spans="1:4" ht="24" customHeight="1">
      <c r="A19" s="13" t="s">
        <v>29</v>
      </c>
      <c r="B19" s="14"/>
      <c r="C19" s="14"/>
      <c r="D19" s="15"/>
    </row>
    <row r="20" spans="1:4" ht="47.25" customHeight="1">
      <c r="A20" s="2">
        <v>3132</v>
      </c>
      <c r="B20" s="8" t="s">
        <v>22</v>
      </c>
      <c r="C20" s="8" t="s">
        <v>8</v>
      </c>
      <c r="D20" s="2">
        <f>284582.87</f>
        <v>284582.87</v>
      </c>
    </row>
    <row r="21" spans="1:4" ht="80.25" customHeight="1">
      <c r="A21" s="2">
        <v>3132</v>
      </c>
      <c r="B21" s="8" t="s">
        <v>14</v>
      </c>
      <c r="C21" s="8" t="s">
        <v>6</v>
      </c>
      <c r="D21" s="2">
        <f>271416-271416+452990</f>
        <v>452990</v>
      </c>
    </row>
    <row r="22" spans="1:4" ht="46.5" customHeight="1">
      <c r="A22" s="2">
        <v>3132</v>
      </c>
      <c r="B22" s="7" t="s">
        <v>14</v>
      </c>
      <c r="C22" s="7" t="s">
        <v>25</v>
      </c>
      <c r="D22" s="2">
        <f>10000-3010+3010</f>
        <v>10000</v>
      </c>
    </row>
    <row r="23" spans="1:4" ht="24" customHeight="1">
      <c r="A23" s="2"/>
      <c r="B23" s="10" t="s">
        <v>21</v>
      </c>
      <c r="C23" s="10"/>
      <c r="D23" s="9">
        <f>SUM(D20:D22)</f>
        <v>747572.87</v>
      </c>
    </row>
    <row r="24" spans="1:4" ht="39" customHeight="1">
      <c r="A24" s="2">
        <v>3132</v>
      </c>
      <c r="B24" s="8" t="s">
        <v>3</v>
      </c>
      <c r="C24" s="8" t="s">
        <v>26</v>
      </c>
      <c r="D24" s="2">
        <f>70000</f>
        <v>70000</v>
      </c>
    </row>
    <row r="25" spans="1:4" ht="18.75">
      <c r="A25" s="2"/>
      <c r="B25" s="10" t="s">
        <v>21</v>
      </c>
      <c r="C25" s="10"/>
      <c r="D25" s="9">
        <f>D24</f>
        <v>70000</v>
      </c>
    </row>
  </sheetData>
  <sheetProtection/>
  <mergeCells count="7">
    <mergeCell ref="B25:C25"/>
    <mergeCell ref="A2:D2"/>
    <mergeCell ref="A3:D3"/>
    <mergeCell ref="A19:D19"/>
    <mergeCell ref="B15:C15"/>
    <mergeCell ref="B18:C18"/>
    <mergeCell ref="B23:C23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Лера Барсунянц</cp:lastModifiedBy>
  <cp:lastPrinted>2017-03-15T06:45:24Z</cp:lastPrinted>
  <dcterms:created xsi:type="dcterms:W3CDTF">1996-10-08T23:32:33Z</dcterms:created>
  <dcterms:modified xsi:type="dcterms:W3CDTF">2017-03-16T11:07:12Z</dcterms:modified>
  <cp:category/>
  <cp:version/>
  <cp:contentType/>
  <cp:contentStatus/>
</cp:coreProperties>
</file>