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105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<sst xmlns="http://schemas.openxmlformats.org/spreadsheetml/2006/main" count="95" uniqueCount="77">
  <si>
    <t>№ з/п</t>
  </si>
  <si>
    <t>план</t>
  </si>
  <si>
    <t>виконано</t>
  </si>
  <si>
    <t>в тому числі</t>
  </si>
  <si>
    <t>січень</t>
  </si>
  <si>
    <t>лютий</t>
  </si>
  <si>
    <t>березень</t>
  </si>
  <si>
    <t>ВСЬОГО</t>
  </si>
  <si>
    <t>Керівник</t>
  </si>
  <si>
    <t>Додаток</t>
  </si>
  <si>
    <t>головний розпорядник бюджетних коштів</t>
  </si>
  <si>
    <t>Назва видатків</t>
  </si>
  <si>
    <t>Заробітна плата</t>
  </si>
  <si>
    <t>Нарахування на оплату праці</t>
  </si>
  <si>
    <t>з них</t>
  </si>
  <si>
    <t>паливо-мастильні матеріали</t>
  </si>
  <si>
    <t>будівельні матеріали</t>
  </si>
  <si>
    <t>Оплата комунальних послуг-всього</t>
  </si>
  <si>
    <t>теплопостачання</t>
  </si>
  <si>
    <t>електроенергія</t>
  </si>
  <si>
    <t>водопостачання</t>
  </si>
  <si>
    <t>Оплата послуг (крім комунальних)-всього</t>
  </si>
  <si>
    <t xml:space="preserve">господарчі товари </t>
  </si>
  <si>
    <t>запчастини</t>
  </si>
  <si>
    <t>Предмети, матеріали-всього</t>
  </si>
  <si>
    <t>канцелярське приладдя, папір</t>
  </si>
  <si>
    <t>газопостачання</t>
  </si>
  <si>
    <t>…..</t>
  </si>
  <si>
    <t>Трансферти населенню-всього</t>
  </si>
  <si>
    <t>Інші видатки-всього</t>
  </si>
  <si>
    <t>3.1</t>
  </si>
  <si>
    <t>3.2</t>
  </si>
  <si>
    <t>3.3</t>
  </si>
  <si>
    <t>3.4</t>
  </si>
  <si>
    <t>3.5</t>
  </si>
  <si>
    <t>4</t>
  </si>
  <si>
    <t>4.1</t>
  </si>
  <si>
    <t>4.2</t>
  </si>
  <si>
    <t>4.3</t>
  </si>
  <si>
    <t>4.4</t>
  </si>
  <si>
    <t>5</t>
  </si>
  <si>
    <t>6</t>
  </si>
  <si>
    <t>7</t>
  </si>
  <si>
    <t>5.1</t>
  </si>
  <si>
    <t>5.2</t>
  </si>
  <si>
    <t>підпис</t>
  </si>
  <si>
    <t>(розшифрувати)</t>
  </si>
  <si>
    <t>6.1</t>
  </si>
  <si>
    <t>6.2</t>
  </si>
  <si>
    <t>7.1</t>
  </si>
  <si>
    <t>7.2</t>
  </si>
  <si>
    <t>видатки на відрядження</t>
  </si>
  <si>
    <t>Т.І.Ведмідь</t>
  </si>
  <si>
    <t>Гол. бухгалтер</t>
  </si>
  <si>
    <t>______________</t>
  </si>
  <si>
    <t>оплата зв'язку</t>
  </si>
  <si>
    <t>вивіз ТПВ</t>
  </si>
  <si>
    <t>5.3</t>
  </si>
  <si>
    <t>послуги охорони</t>
  </si>
  <si>
    <t>5.4</t>
  </si>
  <si>
    <t>5.5</t>
  </si>
  <si>
    <t>5.6</t>
  </si>
  <si>
    <t>5.7</t>
  </si>
  <si>
    <t>тис. грн.</t>
  </si>
  <si>
    <t>*</t>
  </si>
  <si>
    <t>І.М.Дубранова</t>
  </si>
  <si>
    <t>вико-нано</t>
  </si>
  <si>
    <t>заправка картриджа</t>
  </si>
  <si>
    <r>
      <t>Звіт про використання бюджетних коштів за 1 кв.</t>
    </r>
    <r>
      <rPr>
        <b/>
        <u val="single"/>
        <sz val="16"/>
        <rFont val="Times New Roman"/>
        <family val="1"/>
      </rPr>
      <t>2017 р.</t>
    </r>
    <r>
      <rPr>
        <b/>
        <sz val="16"/>
        <rFont val="Times New Roman"/>
        <family val="1"/>
      </rPr>
      <t>(півріччя, 9 місяців, рік)</t>
    </r>
  </si>
  <si>
    <t>Відділ культури Павлоградської міської ради (КЗ "Павлоградський історико-краєзнавчий музей" ПМР 35527638)</t>
  </si>
  <si>
    <t>І квартал 2017р.</t>
  </si>
  <si>
    <t>навчання з питань пож.безп.</t>
  </si>
  <si>
    <t>7.3</t>
  </si>
  <si>
    <t>навчання керівних кадрів</t>
  </si>
  <si>
    <t>ТО манометрів</t>
  </si>
  <si>
    <t>Перевірка гігрантів</t>
  </si>
  <si>
    <t>Проф.ел.мереж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</si>
</sst>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</numFmts>
  <fonts count="45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b/>
      <sz val="14"/>
      <name val="Arial Cyr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justify"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justify" vertical="center"/>
    </xf>
    <xf numFmtId="0" fontId="0" fillId="0" borderId="0" xfId="0" applyFont="1" applyAlignment="1">
      <alignment/>
    </xf>
    <xf numFmtId="49" fontId="3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5" xfId="0" applyFont="1" applyBorder="1" applyAlignment="1">
      <alignment/>
    </xf>
    <xf numFmtId="49" fontId="3" fillId="0" borderId="16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9" fontId="1" fillId="0" borderId="0" xfId="55" applyFont="1" applyAlignment="1">
      <alignment/>
    </xf>
    <xf numFmtId="49" fontId="3" fillId="33" borderId="17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justify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2" fontId="3" fillId="34" borderId="14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2" fontId="3" fillId="33" borderId="11" xfId="0" applyNumberFormat="1" applyFont="1" applyFill="1" applyBorder="1" applyAlignment="1">
      <alignment/>
    </xf>
    <xf numFmtId="1" fontId="3" fillId="34" borderId="14" xfId="0" applyNumberFormat="1" applyFont="1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1"/>
  <sheetViews>
    <sheetView tabSelected="1" zoomScalePageLayoutView="0" workbookViewId="0" topLeftCell="A13">
      <selection activeCell="E30" sqref="E30"/>
    </sheetView>
  </sheetViews>
  <sheetFormatPr defaultColWidth="9.00390625" defaultRowHeight="12.75"/>
  <cols>
    <col min="1" max="1" width="8.875" style="0" customWidth="1"/>
    <col min="2" max="2" width="32.625" style="0" customWidth="1"/>
    <col min="3" max="3" width="9.625" style="0" customWidth="1"/>
    <col min="4" max="4" width="10.00390625" style="0" customWidth="1"/>
    <col min="5" max="5" width="9.125" style="0" customWidth="1"/>
    <col min="6" max="6" width="10.375" style="0" customWidth="1"/>
    <col min="7" max="7" width="10.50390625" style="0" customWidth="1"/>
    <col min="9" max="9" width="10.125" style="0" customWidth="1"/>
    <col min="10" max="10" width="9.00390625" style="0" customWidth="1"/>
    <col min="11" max="11" width="9.625" style="0" customWidth="1"/>
    <col min="13" max="13" width="9.625" style="0" customWidth="1"/>
    <col min="15" max="15" width="8.125" style="0" customWidth="1"/>
    <col min="17" max="17" width="9.00390625" style="0" customWidth="1"/>
  </cols>
  <sheetData>
    <row r="1" spans="1:11" ht="18">
      <c r="A1" s="16"/>
      <c r="B1" s="1"/>
      <c r="C1" s="1"/>
      <c r="D1" s="1"/>
      <c r="E1" s="1"/>
      <c r="F1" s="1"/>
      <c r="G1" s="1"/>
      <c r="H1" s="1"/>
      <c r="I1" s="1"/>
      <c r="J1" s="41" t="s">
        <v>9</v>
      </c>
      <c r="K1" s="41"/>
    </row>
    <row r="2" spans="1:12" ht="20.25">
      <c r="A2" s="42" t="s">
        <v>68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19"/>
    </row>
    <row r="3" spans="1:11" ht="15">
      <c r="A3" s="43" t="s">
        <v>69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15">
      <c r="A4" s="44" t="s">
        <v>10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29" ht="15" customHeight="1" thickBot="1">
      <c r="A5" s="1"/>
      <c r="B5" s="1"/>
      <c r="C5" s="1"/>
      <c r="D5" s="1"/>
      <c r="E5" s="1"/>
      <c r="F5" s="1"/>
      <c r="G5" s="1"/>
      <c r="H5" s="1"/>
      <c r="I5" s="1"/>
      <c r="J5" t="s">
        <v>63</v>
      </c>
      <c r="K5" s="4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</row>
    <row r="6" spans="1:29" ht="15">
      <c r="A6" s="45" t="s">
        <v>0</v>
      </c>
      <c r="B6" s="36" t="s">
        <v>11</v>
      </c>
      <c r="C6" s="36" t="s">
        <v>70</v>
      </c>
      <c r="D6" s="36"/>
      <c r="E6" s="36"/>
      <c r="F6" s="36" t="s">
        <v>3</v>
      </c>
      <c r="G6" s="36"/>
      <c r="H6" s="36"/>
      <c r="I6" s="36"/>
      <c r="J6" s="36"/>
      <c r="K6" s="39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</row>
    <row r="7" spans="1:29" ht="12" customHeight="1">
      <c r="A7" s="46"/>
      <c r="B7" s="37"/>
      <c r="C7" s="37"/>
      <c r="D7" s="37"/>
      <c r="E7" s="37"/>
      <c r="F7" s="37" t="s">
        <v>4</v>
      </c>
      <c r="G7" s="37"/>
      <c r="H7" s="37" t="s">
        <v>5</v>
      </c>
      <c r="I7" s="37"/>
      <c r="J7" s="37" t="s">
        <v>6</v>
      </c>
      <c r="K7" s="37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</row>
    <row r="8" spans="1:29" ht="31.5" thickBot="1">
      <c r="A8" s="47"/>
      <c r="B8" s="38"/>
      <c r="C8" s="5" t="s">
        <v>1</v>
      </c>
      <c r="D8" s="21" t="s">
        <v>66</v>
      </c>
      <c r="E8" s="21" t="s">
        <v>66</v>
      </c>
      <c r="F8" s="26" t="s">
        <v>1</v>
      </c>
      <c r="G8" s="31" t="s">
        <v>66</v>
      </c>
      <c r="H8" s="26" t="s">
        <v>1</v>
      </c>
      <c r="I8" s="31" t="s">
        <v>66</v>
      </c>
      <c r="J8" s="26" t="s">
        <v>1</v>
      </c>
      <c r="K8" s="31" t="s">
        <v>66</v>
      </c>
      <c r="L8" s="28"/>
      <c r="M8" s="29"/>
      <c r="N8" s="28"/>
      <c r="O8" s="29"/>
      <c r="P8" s="28"/>
      <c r="Q8" s="29"/>
      <c r="R8" s="28"/>
      <c r="S8" s="29"/>
      <c r="T8" s="28"/>
      <c r="U8" s="29"/>
      <c r="V8" s="28"/>
      <c r="W8" s="29"/>
      <c r="X8" s="28"/>
      <c r="Y8" s="29"/>
      <c r="Z8" s="28"/>
      <c r="AA8" s="29"/>
      <c r="AB8" s="28"/>
      <c r="AC8" s="29"/>
    </row>
    <row r="9" spans="1:29" ht="18" thickBot="1">
      <c r="A9" s="6">
        <v>1</v>
      </c>
      <c r="B9" s="8" t="s">
        <v>12</v>
      </c>
      <c r="C9" s="22">
        <f>SUM(F9+H9+J9)</f>
        <v>283.21000000000004</v>
      </c>
      <c r="D9" s="22">
        <f>SUM(G9+I9+K9)</f>
        <v>281.01</v>
      </c>
      <c r="E9" s="25">
        <f>(D9/C9)*100</f>
        <v>99.22319127149464</v>
      </c>
      <c r="F9" s="23">
        <v>96.95</v>
      </c>
      <c r="G9" s="23">
        <v>96.13</v>
      </c>
      <c r="H9" s="23">
        <v>92.73</v>
      </c>
      <c r="I9" s="23">
        <v>89.6</v>
      </c>
      <c r="J9" s="23">
        <v>93.53</v>
      </c>
      <c r="K9" s="23">
        <v>95.28</v>
      </c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</row>
    <row r="10" spans="1:29" ht="36" thickBot="1">
      <c r="A10" s="7">
        <v>2</v>
      </c>
      <c r="B10" s="2" t="s">
        <v>13</v>
      </c>
      <c r="C10" s="22">
        <f aca="true" t="shared" si="0" ref="C10:C40">SUM(F10+H10+J10)</f>
        <v>66.71</v>
      </c>
      <c r="D10" s="22">
        <f aca="true" t="shared" si="1" ref="D10:D40">SUM(G10+I10+K10)</f>
        <v>66.16</v>
      </c>
      <c r="E10" s="25">
        <f aca="true" t="shared" si="2" ref="E10:E42">(D10/C10)*100</f>
        <v>99.17553590166392</v>
      </c>
      <c r="F10" s="23">
        <v>25.73</v>
      </c>
      <c r="G10" s="23">
        <v>25.18</v>
      </c>
      <c r="H10" s="23">
        <v>20.4</v>
      </c>
      <c r="I10" s="23">
        <v>20.07</v>
      </c>
      <c r="J10" s="23">
        <v>20.58</v>
      </c>
      <c r="K10" s="23">
        <v>20.91</v>
      </c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</row>
    <row r="11" spans="1:29" ht="18" thickBot="1">
      <c r="A11" s="7">
        <v>3</v>
      </c>
      <c r="B11" s="2" t="s">
        <v>24</v>
      </c>
      <c r="C11" s="22">
        <f t="shared" si="0"/>
        <v>3</v>
      </c>
      <c r="D11" s="22">
        <f t="shared" si="1"/>
        <v>2</v>
      </c>
      <c r="E11" s="25">
        <f t="shared" si="2"/>
        <v>66.66666666666666</v>
      </c>
      <c r="F11" s="23">
        <f aca="true" t="shared" si="3" ref="F11:K11">SUM(F13:F17)</f>
        <v>1</v>
      </c>
      <c r="G11" s="23">
        <f t="shared" si="3"/>
        <v>0.86</v>
      </c>
      <c r="H11" s="23">
        <f t="shared" si="3"/>
        <v>1</v>
      </c>
      <c r="I11" s="23">
        <f t="shared" si="3"/>
        <v>1.14</v>
      </c>
      <c r="J11" s="23">
        <f t="shared" si="3"/>
        <v>1</v>
      </c>
      <c r="K11" s="23">
        <f t="shared" si="3"/>
        <v>0</v>
      </c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</row>
    <row r="12" spans="1:29" ht="15.75" customHeight="1" thickBot="1">
      <c r="A12" s="7"/>
      <c r="B12" s="2" t="s">
        <v>14</v>
      </c>
      <c r="C12" s="22"/>
      <c r="D12" s="22"/>
      <c r="E12" s="25"/>
      <c r="F12" s="23"/>
      <c r="G12" s="23"/>
      <c r="H12" s="23"/>
      <c r="I12" s="23"/>
      <c r="J12" s="23"/>
      <c r="K12" s="23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</row>
    <row r="13" spans="1:29" ht="18" thickBot="1">
      <c r="A13" s="10" t="s">
        <v>30</v>
      </c>
      <c r="B13" s="2" t="s">
        <v>15</v>
      </c>
      <c r="C13" s="22">
        <f t="shared" si="0"/>
        <v>0</v>
      </c>
      <c r="D13" s="22">
        <f t="shared" si="1"/>
        <v>0</v>
      </c>
      <c r="E13" s="25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</row>
    <row r="14" spans="1:29" ht="18" thickBot="1">
      <c r="A14" s="10" t="s">
        <v>31</v>
      </c>
      <c r="B14" s="2" t="s">
        <v>23</v>
      </c>
      <c r="C14" s="22">
        <f t="shared" si="0"/>
        <v>0</v>
      </c>
      <c r="D14" s="22">
        <f t="shared" si="1"/>
        <v>0</v>
      </c>
      <c r="E14" s="25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</row>
    <row r="15" spans="1:29" ht="18" thickBot="1">
      <c r="A15" s="10" t="s">
        <v>32</v>
      </c>
      <c r="B15" s="2" t="s">
        <v>16</v>
      </c>
      <c r="C15" s="22">
        <f t="shared" si="0"/>
        <v>0</v>
      </c>
      <c r="D15" s="22">
        <f t="shared" si="1"/>
        <v>0</v>
      </c>
      <c r="E15" s="25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</row>
    <row r="16" spans="1:29" ht="18" thickBot="1">
      <c r="A16" s="10" t="s">
        <v>33</v>
      </c>
      <c r="B16" s="2" t="s">
        <v>22</v>
      </c>
      <c r="C16" s="22">
        <f t="shared" si="0"/>
        <v>1.2000000000000002</v>
      </c>
      <c r="D16" s="22">
        <f t="shared" si="1"/>
        <v>0.73</v>
      </c>
      <c r="E16" s="25">
        <f t="shared" si="2"/>
        <v>60.83333333333333</v>
      </c>
      <c r="F16" s="23">
        <v>0.3</v>
      </c>
      <c r="G16" s="23">
        <v>0.16</v>
      </c>
      <c r="H16" s="23">
        <v>0.5</v>
      </c>
      <c r="I16" s="23">
        <v>0.57</v>
      </c>
      <c r="J16" s="23">
        <v>0.4</v>
      </c>
      <c r="K16" s="23">
        <v>0</v>
      </c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</row>
    <row r="17" spans="1:29" ht="36" thickBot="1">
      <c r="A17" s="10" t="s">
        <v>34</v>
      </c>
      <c r="B17" s="2" t="s">
        <v>25</v>
      </c>
      <c r="C17" s="22">
        <f t="shared" si="0"/>
        <v>1.7999999999999998</v>
      </c>
      <c r="D17" s="22">
        <f t="shared" si="1"/>
        <v>1.27</v>
      </c>
      <c r="E17" s="25">
        <f t="shared" si="2"/>
        <v>70.55555555555556</v>
      </c>
      <c r="F17" s="23">
        <v>0.7</v>
      </c>
      <c r="G17" s="23">
        <v>0.7</v>
      </c>
      <c r="H17" s="23">
        <v>0.5</v>
      </c>
      <c r="I17" s="23">
        <v>0.57</v>
      </c>
      <c r="J17" s="23">
        <v>0.6</v>
      </c>
      <c r="K17" s="23">
        <v>0</v>
      </c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</row>
    <row r="18" spans="1:29" ht="33.75" customHeight="1" thickBot="1">
      <c r="A18" s="10" t="s">
        <v>35</v>
      </c>
      <c r="B18" s="2" t="s">
        <v>17</v>
      </c>
      <c r="C18" s="22">
        <f t="shared" si="0"/>
        <v>55.17999999999999</v>
      </c>
      <c r="D18" s="22">
        <f t="shared" si="1"/>
        <v>53.809999999999995</v>
      </c>
      <c r="E18" s="25">
        <f t="shared" si="2"/>
        <v>97.51721638274738</v>
      </c>
      <c r="F18" s="23">
        <f aca="true" t="shared" si="4" ref="F18:K18">SUM(F20:F23)</f>
        <v>24.61</v>
      </c>
      <c r="G18" s="23">
        <f t="shared" si="4"/>
        <v>19.259999999999998</v>
      </c>
      <c r="H18" s="23">
        <f t="shared" si="4"/>
        <v>16.049999999999997</v>
      </c>
      <c r="I18" s="23">
        <f t="shared" si="4"/>
        <v>20.11</v>
      </c>
      <c r="J18" s="23">
        <f t="shared" si="4"/>
        <v>14.52</v>
      </c>
      <c r="K18" s="23">
        <f t="shared" si="4"/>
        <v>14.44</v>
      </c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</row>
    <row r="19" spans="1:29" ht="21.75" customHeight="1" thickBot="1">
      <c r="A19" s="10"/>
      <c r="B19" s="2" t="s">
        <v>14</v>
      </c>
      <c r="C19" s="22"/>
      <c r="D19" s="22"/>
      <c r="E19" s="25"/>
      <c r="F19" s="23"/>
      <c r="G19" s="23"/>
      <c r="H19" s="23"/>
      <c r="I19" s="23"/>
      <c r="J19" s="23"/>
      <c r="K19" s="23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</row>
    <row r="20" spans="1:29" ht="18" thickBot="1">
      <c r="A20" s="10" t="s">
        <v>36</v>
      </c>
      <c r="B20" s="2" t="s">
        <v>18</v>
      </c>
      <c r="C20" s="22">
        <f t="shared" si="0"/>
        <v>51.28</v>
      </c>
      <c r="D20" s="22">
        <f t="shared" si="1"/>
        <v>51.28</v>
      </c>
      <c r="E20" s="25">
        <f t="shared" si="2"/>
        <v>100</v>
      </c>
      <c r="F20" s="23">
        <v>22.75</v>
      </c>
      <c r="G20" s="23">
        <v>18.49</v>
      </c>
      <c r="H20" s="23">
        <v>15.03</v>
      </c>
      <c r="I20" s="23">
        <v>19.18</v>
      </c>
      <c r="J20" s="23">
        <v>13.5</v>
      </c>
      <c r="K20" s="23">
        <v>13.61</v>
      </c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</row>
    <row r="21" spans="1:29" s="3" customFormat="1" ht="18" thickBot="1">
      <c r="A21" s="10" t="s">
        <v>37</v>
      </c>
      <c r="B21" s="2" t="s">
        <v>19</v>
      </c>
      <c r="C21" s="22">
        <f t="shared" si="0"/>
        <v>3.67</v>
      </c>
      <c r="D21" s="22">
        <f t="shared" si="1"/>
        <v>2.3200000000000003</v>
      </c>
      <c r="E21" s="25">
        <f t="shared" si="2"/>
        <v>63.215258855585844</v>
      </c>
      <c r="F21" s="23">
        <v>1.77</v>
      </c>
      <c r="G21" s="23">
        <v>0.7</v>
      </c>
      <c r="H21" s="23">
        <v>0.95</v>
      </c>
      <c r="I21" s="23">
        <v>0.86</v>
      </c>
      <c r="J21" s="23">
        <v>0.95</v>
      </c>
      <c r="K21" s="23">
        <v>0.76</v>
      </c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</row>
    <row r="22" spans="1:29" s="3" customFormat="1" ht="18" thickBot="1">
      <c r="A22" s="10" t="s">
        <v>38</v>
      </c>
      <c r="B22" s="2" t="s">
        <v>20</v>
      </c>
      <c r="C22" s="22">
        <f t="shared" si="0"/>
        <v>0.23</v>
      </c>
      <c r="D22" s="22">
        <f t="shared" si="1"/>
        <v>0.21000000000000002</v>
      </c>
      <c r="E22" s="25">
        <f t="shared" si="2"/>
        <v>91.30434782608697</v>
      </c>
      <c r="F22" s="23">
        <v>0.09</v>
      </c>
      <c r="G22" s="23">
        <v>0.07</v>
      </c>
      <c r="H22" s="23">
        <v>0.07</v>
      </c>
      <c r="I22" s="23">
        <v>0.07</v>
      </c>
      <c r="J22" s="23">
        <v>0.07</v>
      </c>
      <c r="K22" s="23">
        <v>0.07</v>
      </c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</row>
    <row r="23" spans="1:29" s="3" customFormat="1" ht="18" thickBot="1">
      <c r="A23" s="10" t="s">
        <v>39</v>
      </c>
      <c r="B23" s="2" t="s">
        <v>26</v>
      </c>
      <c r="C23" s="22">
        <f t="shared" si="0"/>
        <v>0</v>
      </c>
      <c r="D23" s="22">
        <f t="shared" si="1"/>
        <v>0</v>
      </c>
      <c r="E23" s="25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</row>
    <row r="24" spans="1:29" s="3" customFormat="1" ht="33" customHeight="1" thickBot="1">
      <c r="A24" s="10" t="s">
        <v>40</v>
      </c>
      <c r="B24" s="2" t="s">
        <v>21</v>
      </c>
      <c r="C24" s="22">
        <f>SUM(C26:C32)</f>
        <v>5.7</v>
      </c>
      <c r="D24" s="22">
        <f t="shared" si="1"/>
        <v>4.02</v>
      </c>
      <c r="E24" s="25">
        <f t="shared" si="2"/>
        <v>70.52631578947367</v>
      </c>
      <c r="F24" s="23">
        <f aca="true" t="shared" si="5" ref="F24:K24">SUM(F26:F32)</f>
        <v>1.5</v>
      </c>
      <c r="G24" s="23">
        <f t="shared" si="5"/>
        <v>1.26</v>
      </c>
      <c r="H24" s="23">
        <f t="shared" si="5"/>
        <v>2.1</v>
      </c>
      <c r="I24" s="23">
        <f t="shared" si="5"/>
        <v>1.3499999999999999</v>
      </c>
      <c r="J24" s="23">
        <f t="shared" si="5"/>
        <v>2.1</v>
      </c>
      <c r="K24" s="23">
        <f t="shared" si="5"/>
        <v>1.41</v>
      </c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</row>
    <row r="25" spans="1:29" s="3" customFormat="1" ht="14.25" customHeight="1" thickBot="1">
      <c r="A25" s="10"/>
      <c r="B25" s="2" t="s">
        <v>14</v>
      </c>
      <c r="C25" s="22"/>
      <c r="D25" s="22"/>
      <c r="E25" s="25"/>
      <c r="F25" s="23"/>
      <c r="G25" s="23"/>
      <c r="H25" s="23"/>
      <c r="I25" s="23"/>
      <c r="J25" s="23"/>
      <c r="K25" s="23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</row>
    <row r="26" spans="1:29" s="3" customFormat="1" ht="16.5" customHeight="1" thickBot="1">
      <c r="A26" s="10" t="s">
        <v>43</v>
      </c>
      <c r="B26" s="2" t="s">
        <v>55</v>
      </c>
      <c r="C26" s="22">
        <f t="shared" si="0"/>
        <v>1.0499999999999998</v>
      </c>
      <c r="D26" s="22">
        <f t="shared" si="1"/>
        <v>0.9500000000000001</v>
      </c>
      <c r="E26" s="25">
        <f t="shared" si="2"/>
        <v>90.4761904761905</v>
      </c>
      <c r="F26" s="23">
        <v>0.35</v>
      </c>
      <c r="G26" s="23">
        <v>0.25</v>
      </c>
      <c r="H26" s="23">
        <v>0.35</v>
      </c>
      <c r="I26" s="23">
        <v>0.32</v>
      </c>
      <c r="J26" s="23">
        <v>0.35</v>
      </c>
      <c r="K26" s="23">
        <v>0.38</v>
      </c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</row>
    <row r="27" spans="1:29" s="3" customFormat="1" ht="16.5" customHeight="1" thickBot="1">
      <c r="A27" s="10" t="s">
        <v>44</v>
      </c>
      <c r="B27" s="2" t="s">
        <v>56</v>
      </c>
      <c r="C27" s="22">
        <f t="shared" si="0"/>
        <v>0.15000000000000002</v>
      </c>
      <c r="D27" s="22">
        <f t="shared" si="1"/>
        <v>0.09</v>
      </c>
      <c r="E27" s="25">
        <f t="shared" si="2"/>
        <v>59.999999999999986</v>
      </c>
      <c r="F27" s="23">
        <v>0.05</v>
      </c>
      <c r="G27" s="23">
        <v>0.03</v>
      </c>
      <c r="H27" s="23">
        <v>0.05</v>
      </c>
      <c r="I27" s="23">
        <v>0.03</v>
      </c>
      <c r="J27" s="23">
        <v>0.05</v>
      </c>
      <c r="K27" s="23">
        <v>0.03</v>
      </c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</row>
    <row r="28" spans="1:29" s="3" customFormat="1" ht="16.5" customHeight="1" thickBot="1">
      <c r="A28" s="10" t="s">
        <v>57</v>
      </c>
      <c r="B28" s="2" t="s">
        <v>58</v>
      </c>
      <c r="C28" s="22">
        <f t="shared" si="0"/>
        <v>2.4000000000000004</v>
      </c>
      <c r="D28" s="22">
        <f t="shared" si="1"/>
        <v>2.4000000000000004</v>
      </c>
      <c r="E28" s="25">
        <f t="shared" si="2"/>
        <v>100</v>
      </c>
      <c r="F28" s="23">
        <v>0.8</v>
      </c>
      <c r="G28" s="23">
        <v>0.8</v>
      </c>
      <c r="H28" s="23">
        <v>0.8</v>
      </c>
      <c r="I28" s="23">
        <v>0.8</v>
      </c>
      <c r="J28" s="23">
        <v>0.8</v>
      </c>
      <c r="K28" s="23">
        <v>0.8</v>
      </c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</row>
    <row r="29" spans="1:29" s="3" customFormat="1" ht="16.5" customHeight="1" thickBot="1">
      <c r="A29" s="10" t="s">
        <v>59</v>
      </c>
      <c r="B29" s="2" t="s">
        <v>67</v>
      </c>
      <c r="C29" s="22">
        <f t="shared" si="0"/>
        <v>0.4</v>
      </c>
      <c r="D29" s="22">
        <f t="shared" si="1"/>
        <v>0.5800000000000001</v>
      </c>
      <c r="E29" s="25"/>
      <c r="F29" s="23">
        <v>0.2</v>
      </c>
      <c r="G29" s="23">
        <v>0.18</v>
      </c>
      <c r="H29" s="23">
        <v>0.2</v>
      </c>
      <c r="I29" s="23">
        <v>0.2</v>
      </c>
      <c r="J29" s="23">
        <v>0</v>
      </c>
      <c r="K29" s="23">
        <v>0.2</v>
      </c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</row>
    <row r="30" spans="1:29" s="3" customFormat="1" ht="16.5" customHeight="1" thickBot="1">
      <c r="A30" s="10" t="s">
        <v>60</v>
      </c>
      <c r="B30" s="2" t="s">
        <v>74</v>
      </c>
      <c r="C30" s="22">
        <f aca="true" t="shared" si="6" ref="C30:D32">SUM(F30+H30+J30)</f>
        <v>1</v>
      </c>
      <c r="D30" s="22">
        <f t="shared" si="6"/>
        <v>0</v>
      </c>
      <c r="E30" s="25">
        <f t="shared" si="2"/>
        <v>0</v>
      </c>
      <c r="F30" s="23">
        <v>0.1</v>
      </c>
      <c r="G30" s="23">
        <v>0</v>
      </c>
      <c r="H30" s="23">
        <v>0</v>
      </c>
      <c r="I30" s="23">
        <v>0</v>
      </c>
      <c r="J30" s="23">
        <v>0.9</v>
      </c>
      <c r="K30" s="23">
        <v>0</v>
      </c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</row>
    <row r="31" spans="1:29" s="3" customFormat="1" ht="16.5" customHeight="1" thickBot="1">
      <c r="A31" s="10" t="s">
        <v>61</v>
      </c>
      <c r="B31" s="2" t="s">
        <v>75</v>
      </c>
      <c r="C31" s="22">
        <f t="shared" si="6"/>
        <v>0.5</v>
      </c>
      <c r="D31" s="22">
        <f t="shared" si="6"/>
        <v>0</v>
      </c>
      <c r="E31" s="25">
        <f t="shared" si="2"/>
        <v>0</v>
      </c>
      <c r="F31" s="23">
        <v>0</v>
      </c>
      <c r="G31" s="23">
        <v>0</v>
      </c>
      <c r="H31" s="23">
        <v>0.5</v>
      </c>
      <c r="I31" s="23">
        <v>0</v>
      </c>
      <c r="J31" s="23">
        <v>0</v>
      </c>
      <c r="K31" s="23">
        <v>0</v>
      </c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</row>
    <row r="32" spans="1:29" s="3" customFormat="1" ht="16.5" customHeight="1" thickBot="1">
      <c r="A32" s="10" t="s">
        <v>62</v>
      </c>
      <c r="B32" s="2" t="s">
        <v>76</v>
      </c>
      <c r="C32" s="22">
        <f t="shared" si="6"/>
        <v>0.2</v>
      </c>
      <c r="D32" s="22">
        <f t="shared" si="6"/>
        <v>0</v>
      </c>
      <c r="E32" s="25">
        <f>(D32/C32)*100</f>
        <v>0</v>
      </c>
      <c r="F32" s="23">
        <v>0</v>
      </c>
      <c r="G32" s="23">
        <v>0</v>
      </c>
      <c r="H32" s="23">
        <v>0.2</v>
      </c>
      <c r="I32" s="23">
        <v>0</v>
      </c>
      <c r="J32" s="23">
        <v>0</v>
      </c>
      <c r="K32" s="23">
        <v>0</v>
      </c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</row>
    <row r="33" spans="1:29" s="3" customFormat="1" ht="36" thickBot="1">
      <c r="A33" s="10" t="s">
        <v>41</v>
      </c>
      <c r="B33" s="2" t="s">
        <v>28</v>
      </c>
      <c r="C33" s="22">
        <f t="shared" si="0"/>
        <v>0</v>
      </c>
      <c r="D33" s="22">
        <f t="shared" si="1"/>
        <v>0</v>
      </c>
      <c r="E33" s="25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</row>
    <row r="34" spans="1:29" s="3" customFormat="1" ht="18" thickBot="1">
      <c r="A34" s="10" t="s">
        <v>47</v>
      </c>
      <c r="B34" s="2" t="s">
        <v>14</v>
      </c>
      <c r="C34" s="22"/>
      <c r="D34" s="22"/>
      <c r="E34" s="25"/>
      <c r="F34" s="23"/>
      <c r="G34" s="23"/>
      <c r="H34" s="23"/>
      <c r="I34" s="23"/>
      <c r="J34" s="23"/>
      <c r="K34" s="23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</row>
    <row r="35" spans="1:29" s="3" customFormat="1" ht="18" thickBot="1">
      <c r="A35" s="10" t="s">
        <v>48</v>
      </c>
      <c r="B35" s="2" t="s">
        <v>46</v>
      </c>
      <c r="C35" s="22">
        <f t="shared" si="0"/>
        <v>0</v>
      </c>
      <c r="D35" s="22">
        <f t="shared" si="1"/>
        <v>0</v>
      </c>
      <c r="E35" s="25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</row>
    <row r="36" spans="1:29" s="3" customFormat="1" ht="18" thickBot="1">
      <c r="A36" s="10"/>
      <c r="B36" s="2" t="s">
        <v>27</v>
      </c>
      <c r="C36" s="22"/>
      <c r="D36" s="22"/>
      <c r="E36" s="25"/>
      <c r="F36" s="23"/>
      <c r="G36" s="23"/>
      <c r="H36" s="23"/>
      <c r="I36" s="23"/>
      <c r="J36" s="23"/>
      <c r="K36" s="23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</row>
    <row r="37" spans="1:29" s="3" customFormat="1" ht="18" thickBot="1">
      <c r="A37" s="10" t="s">
        <v>42</v>
      </c>
      <c r="B37" s="2" t="s">
        <v>29</v>
      </c>
      <c r="C37" s="22">
        <f>SUM(C39:C41)</f>
        <v>1.5</v>
      </c>
      <c r="D37" s="22">
        <f t="shared" si="1"/>
        <v>0.34</v>
      </c>
      <c r="E37" s="25">
        <f t="shared" si="2"/>
        <v>22.666666666666668</v>
      </c>
      <c r="F37" s="23">
        <f aca="true" t="shared" si="7" ref="F37:K37">SUM(F38:F41)</f>
        <v>0.5</v>
      </c>
      <c r="G37" s="23">
        <f t="shared" si="7"/>
        <v>0.11</v>
      </c>
      <c r="H37" s="23">
        <f t="shared" si="7"/>
        <v>1</v>
      </c>
      <c r="I37" s="23">
        <f t="shared" si="7"/>
        <v>0</v>
      </c>
      <c r="J37" s="23">
        <f t="shared" si="7"/>
        <v>0</v>
      </c>
      <c r="K37" s="23">
        <f t="shared" si="7"/>
        <v>0.23</v>
      </c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</row>
    <row r="38" spans="1:29" s="3" customFormat="1" ht="18" thickBot="1">
      <c r="A38" s="10"/>
      <c r="B38" s="2" t="s">
        <v>14</v>
      </c>
      <c r="C38" s="22"/>
      <c r="D38" s="22"/>
      <c r="E38" s="25"/>
      <c r="F38" s="23"/>
      <c r="G38" s="23"/>
      <c r="H38" s="23"/>
      <c r="I38" s="23"/>
      <c r="J38" s="23"/>
      <c r="K38" s="23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</row>
    <row r="39" spans="1:29" s="3" customFormat="1" ht="18" thickBot="1">
      <c r="A39" s="10" t="s">
        <v>49</v>
      </c>
      <c r="B39" s="2" t="s">
        <v>51</v>
      </c>
      <c r="C39" s="22">
        <f t="shared" si="0"/>
        <v>0.5</v>
      </c>
      <c r="D39" s="22">
        <f t="shared" si="1"/>
        <v>0.11</v>
      </c>
      <c r="E39" s="25">
        <f t="shared" si="2"/>
        <v>22</v>
      </c>
      <c r="F39" s="23">
        <v>0.5</v>
      </c>
      <c r="G39" s="23">
        <v>0.11</v>
      </c>
      <c r="H39" s="23">
        <v>0</v>
      </c>
      <c r="I39" s="23">
        <v>0</v>
      </c>
      <c r="J39" s="23">
        <v>0</v>
      </c>
      <c r="K39" s="23">
        <v>0</v>
      </c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</row>
    <row r="40" spans="1:29" s="3" customFormat="1" ht="18" thickBot="1">
      <c r="A40" s="14" t="s">
        <v>50</v>
      </c>
      <c r="B40" s="2" t="s">
        <v>71</v>
      </c>
      <c r="C40" s="22">
        <f t="shared" si="0"/>
        <v>0.4</v>
      </c>
      <c r="D40" s="22">
        <f t="shared" si="1"/>
        <v>0.23</v>
      </c>
      <c r="E40" s="25">
        <f t="shared" si="2"/>
        <v>57.49999999999999</v>
      </c>
      <c r="F40" s="23">
        <v>0</v>
      </c>
      <c r="G40" s="23">
        <v>0</v>
      </c>
      <c r="H40" s="23">
        <v>0.4</v>
      </c>
      <c r="I40" s="23">
        <v>0</v>
      </c>
      <c r="J40" s="23">
        <v>0</v>
      </c>
      <c r="K40" s="23">
        <v>0.23</v>
      </c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</row>
    <row r="41" spans="1:29" s="3" customFormat="1" ht="18" thickBot="1">
      <c r="A41" s="14" t="s">
        <v>72</v>
      </c>
      <c r="B41" s="2" t="s">
        <v>73</v>
      </c>
      <c r="C41" s="22">
        <f>SUM(F41+H41+J41)</f>
        <v>0.6</v>
      </c>
      <c r="D41" s="22">
        <f>SUM(G41+I41+K41)</f>
        <v>0</v>
      </c>
      <c r="E41" s="25">
        <f>(D41/C41)*100</f>
        <v>0</v>
      </c>
      <c r="F41" s="23">
        <v>0</v>
      </c>
      <c r="G41" s="23">
        <v>0</v>
      </c>
      <c r="H41" s="23">
        <v>0.6</v>
      </c>
      <c r="I41" s="23">
        <v>0</v>
      </c>
      <c r="J41" s="23">
        <v>0</v>
      </c>
      <c r="K41" s="23">
        <v>0</v>
      </c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</row>
    <row r="42" spans="1:29" s="3" customFormat="1" ht="23.25" customHeight="1" thickBot="1">
      <c r="A42" s="17"/>
      <c r="B42" s="18" t="s">
        <v>7</v>
      </c>
      <c r="C42" s="24">
        <f>SUM(C9+C10+C11++C18+C24+C37)</f>
        <v>415.3</v>
      </c>
      <c r="D42" s="24">
        <f>SUM(D9+D10+D11++D18+D24+D37)</f>
        <v>407.3399999999999</v>
      </c>
      <c r="E42" s="25">
        <f t="shared" si="2"/>
        <v>98.08331326751744</v>
      </c>
      <c r="F42" s="32">
        <f aca="true" t="shared" si="8" ref="F42:K42">SUM(F9+F10+F11+F18+F24+F37)</f>
        <v>150.29000000000002</v>
      </c>
      <c r="G42" s="32">
        <f t="shared" si="8"/>
        <v>142.8</v>
      </c>
      <c r="H42" s="32">
        <f t="shared" si="8"/>
        <v>133.28</v>
      </c>
      <c r="I42" s="32">
        <f t="shared" si="8"/>
        <v>132.26999999999998</v>
      </c>
      <c r="J42" s="32">
        <f t="shared" si="8"/>
        <v>131.73</v>
      </c>
      <c r="K42" s="32">
        <f t="shared" si="8"/>
        <v>132.26999999999998</v>
      </c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</row>
    <row r="43" spans="1:29" s="3" customFormat="1" ht="17.25">
      <c r="A43" s="11"/>
      <c r="B43" s="1"/>
      <c r="C43" s="1" t="s">
        <v>64</v>
      </c>
      <c r="D43" s="1" t="s">
        <v>64</v>
      </c>
      <c r="E43" s="1"/>
      <c r="F43" s="1" t="s">
        <v>1</v>
      </c>
      <c r="G43" s="1" t="s">
        <v>2</v>
      </c>
      <c r="H43" s="1" t="s">
        <v>1</v>
      </c>
      <c r="I43" s="1" t="s">
        <v>2</v>
      </c>
      <c r="J43" s="1" t="s">
        <v>1</v>
      </c>
      <c r="K43" s="1" t="s">
        <v>2</v>
      </c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</row>
    <row r="44" spans="1:11" s="3" customFormat="1" ht="17.25">
      <c r="A44" s="11"/>
      <c r="B44" s="20" t="s">
        <v>8</v>
      </c>
      <c r="C44" s="1"/>
      <c r="D44" s="1"/>
      <c r="E44" s="13"/>
      <c r="F44" s="1"/>
      <c r="G44" s="20" t="s">
        <v>52</v>
      </c>
      <c r="H44" s="1"/>
      <c r="I44" s="1"/>
      <c r="J44" s="1"/>
      <c r="K44" s="1"/>
    </row>
    <row r="45" spans="1:11" s="3" customFormat="1" ht="16.5" customHeight="1">
      <c r="A45" s="11"/>
      <c r="B45" s="1"/>
      <c r="C45" s="1"/>
      <c r="D45" s="1"/>
      <c r="E45" s="12" t="s">
        <v>45</v>
      </c>
      <c r="F45" s="1"/>
      <c r="G45" s="1"/>
      <c r="H45" s="1"/>
      <c r="I45" s="1"/>
      <c r="J45" s="1"/>
      <c r="K45" s="1"/>
    </row>
    <row r="46" spans="1:11" s="3" customFormat="1" ht="17.25">
      <c r="A46" s="11"/>
      <c r="B46" s="20" t="s">
        <v>53</v>
      </c>
      <c r="C46" s="1"/>
      <c r="D46" s="1"/>
      <c r="E46" s="1" t="s">
        <v>54</v>
      </c>
      <c r="F46" s="1"/>
      <c r="G46" s="20" t="s">
        <v>65</v>
      </c>
      <c r="H46" s="20"/>
      <c r="I46" s="1"/>
      <c r="J46" s="1"/>
      <c r="K46" s="1"/>
    </row>
    <row r="47" spans="1:11" s="3" customFormat="1" ht="19.5" customHeight="1">
      <c r="A47" s="1"/>
      <c r="B47" s="1"/>
      <c r="C47" s="1"/>
      <c r="D47" s="1"/>
      <c r="E47" s="15" t="s">
        <v>45</v>
      </c>
      <c r="F47" s="1"/>
      <c r="G47" s="1"/>
      <c r="H47" s="1"/>
      <c r="I47" s="1"/>
      <c r="J47" s="1"/>
      <c r="K47" s="1"/>
    </row>
    <row r="48" spans="1:11" s="3" customFormat="1" ht="17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s="3" customFormat="1" ht="40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0" ht="12.75">
      <c r="B50" s="9"/>
      <c r="C50" s="9"/>
      <c r="D50" s="9"/>
      <c r="E50" s="9"/>
      <c r="F50" s="9"/>
      <c r="G50" s="9"/>
      <c r="H50" s="9"/>
      <c r="I50" s="9"/>
      <c r="J50" s="9"/>
    </row>
    <row r="51" spans="2:10" ht="12.75">
      <c r="B51" s="9"/>
      <c r="C51" s="9"/>
      <c r="D51" s="9"/>
      <c r="E51" s="9"/>
      <c r="F51" s="9"/>
      <c r="G51" s="9"/>
      <c r="H51" s="9"/>
      <c r="I51" s="9"/>
      <c r="J51" s="9"/>
    </row>
    <row r="52" spans="2:10" ht="12.75">
      <c r="B52" s="9"/>
      <c r="C52" s="9"/>
      <c r="D52" s="9"/>
      <c r="E52" s="9"/>
      <c r="F52" s="9"/>
      <c r="G52" s="9"/>
      <c r="H52" s="9"/>
      <c r="I52" s="9"/>
      <c r="J52" s="9"/>
    </row>
    <row r="53" spans="2:10" ht="12.75">
      <c r="B53" s="9"/>
      <c r="C53" s="9"/>
      <c r="D53" s="9"/>
      <c r="E53" s="9"/>
      <c r="F53" s="9"/>
      <c r="G53" s="9"/>
      <c r="H53" s="9"/>
      <c r="I53" s="9"/>
      <c r="J53" s="9"/>
    </row>
    <row r="54" spans="2:10" ht="12.75">
      <c r="B54" s="9"/>
      <c r="C54" s="9"/>
      <c r="D54" s="9"/>
      <c r="E54" s="9"/>
      <c r="F54" s="9"/>
      <c r="G54" s="9"/>
      <c r="H54" s="9"/>
      <c r="I54" s="9"/>
      <c r="J54" s="9"/>
    </row>
    <row r="55" spans="2:10" ht="12.75">
      <c r="B55" s="9"/>
      <c r="C55" s="9"/>
      <c r="D55" s="9"/>
      <c r="E55" s="9"/>
      <c r="F55" s="9"/>
      <c r="G55" s="9"/>
      <c r="H55" s="9"/>
      <c r="I55" s="9"/>
      <c r="J55" s="9"/>
    </row>
    <row r="56" spans="2:10" ht="12.75">
      <c r="B56" s="9"/>
      <c r="C56" s="9"/>
      <c r="D56" s="9"/>
      <c r="E56" s="9"/>
      <c r="F56" s="9"/>
      <c r="G56" s="9"/>
      <c r="H56" s="9"/>
      <c r="I56" s="9"/>
      <c r="J56" s="9"/>
    </row>
    <row r="57" spans="2:10" ht="12.75">
      <c r="B57" s="9"/>
      <c r="C57" s="9"/>
      <c r="D57" s="9"/>
      <c r="E57" s="9"/>
      <c r="F57" s="9"/>
      <c r="G57" s="9"/>
      <c r="H57" s="9"/>
      <c r="I57" s="9"/>
      <c r="J57" s="9"/>
    </row>
    <row r="58" spans="2:10" ht="12.75">
      <c r="B58" s="9"/>
      <c r="C58" s="9"/>
      <c r="D58" s="9"/>
      <c r="E58" s="9"/>
      <c r="F58" s="9"/>
      <c r="G58" s="9"/>
      <c r="H58" s="9"/>
      <c r="I58" s="9"/>
      <c r="J58" s="9"/>
    </row>
    <row r="59" spans="2:10" ht="12.75">
      <c r="B59" s="9"/>
      <c r="C59" s="9"/>
      <c r="D59" s="9"/>
      <c r="E59" s="9"/>
      <c r="F59" s="9"/>
      <c r="G59" s="9"/>
      <c r="H59" s="9"/>
      <c r="I59" s="9"/>
      <c r="J59" s="9"/>
    </row>
    <row r="60" spans="2:10" ht="12.75">
      <c r="B60" s="9"/>
      <c r="C60" s="9"/>
      <c r="D60" s="9"/>
      <c r="E60" s="9"/>
      <c r="F60" s="9"/>
      <c r="G60" s="9"/>
      <c r="H60" s="9"/>
      <c r="I60" s="9"/>
      <c r="J60" s="9"/>
    </row>
    <row r="61" spans="2:10" ht="12.75">
      <c r="B61" s="9"/>
      <c r="C61" s="9"/>
      <c r="D61" s="9"/>
      <c r="E61" s="9"/>
      <c r="F61" s="9"/>
      <c r="G61" s="9"/>
      <c r="H61" s="9"/>
      <c r="I61" s="9"/>
      <c r="J61" s="9"/>
    </row>
    <row r="62" spans="2:10" ht="12.75">
      <c r="B62" s="9"/>
      <c r="C62" s="9"/>
      <c r="D62" s="9"/>
      <c r="E62" s="9"/>
      <c r="F62" s="9"/>
      <c r="G62" s="9"/>
      <c r="H62" s="9"/>
      <c r="I62" s="9"/>
      <c r="J62" s="9"/>
    </row>
    <row r="63" spans="2:10" ht="12.75">
      <c r="B63" s="9"/>
      <c r="C63" s="9"/>
      <c r="D63" s="9"/>
      <c r="E63" s="9"/>
      <c r="F63" s="9"/>
      <c r="G63" s="9"/>
      <c r="H63" s="9"/>
      <c r="I63" s="9"/>
      <c r="J63" s="9"/>
    </row>
    <row r="64" spans="2:10" ht="12.75">
      <c r="B64" s="9"/>
      <c r="C64" s="9"/>
      <c r="D64" s="9"/>
      <c r="E64" s="9"/>
      <c r="F64" s="9"/>
      <c r="G64" s="9"/>
      <c r="H64" s="9"/>
      <c r="I64" s="9"/>
      <c r="J64" s="9"/>
    </row>
    <row r="65" spans="2:10" ht="12.75">
      <c r="B65" s="9"/>
      <c r="C65" s="9"/>
      <c r="D65" s="9"/>
      <c r="E65" s="9"/>
      <c r="F65" s="9"/>
      <c r="G65" s="9"/>
      <c r="H65" s="9"/>
      <c r="I65" s="9"/>
      <c r="J65" s="9"/>
    </row>
    <row r="66" spans="2:10" ht="12.75">
      <c r="B66" s="9"/>
      <c r="C66" s="9"/>
      <c r="D66" s="9"/>
      <c r="E66" s="9"/>
      <c r="F66" s="9"/>
      <c r="G66" s="9"/>
      <c r="H66" s="9"/>
      <c r="I66" s="9"/>
      <c r="J66" s="9"/>
    </row>
    <row r="67" spans="2:10" ht="12.75">
      <c r="B67" s="9"/>
      <c r="C67" s="9"/>
      <c r="D67" s="9"/>
      <c r="E67" s="9"/>
      <c r="F67" s="9"/>
      <c r="G67" s="9"/>
      <c r="H67" s="9"/>
      <c r="I67" s="9"/>
      <c r="J67" s="9"/>
    </row>
    <row r="68" spans="2:10" ht="12.75">
      <c r="B68" s="9"/>
      <c r="C68" s="9"/>
      <c r="D68" s="9"/>
      <c r="E68" s="9"/>
      <c r="F68" s="9"/>
      <c r="G68" s="9"/>
      <c r="H68" s="9"/>
      <c r="I68" s="9"/>
      <c r="J68" s="9"/>
    </row>
    <row r="69" spans="2:10" ht="12.75">
      <c r="B69" s="9"/>
      <c r="C69" s="9"/>
      <c r="D69" s="9"/>
      <c r="E69" s="9"/>
      <c r="F69" s="9"/>
      <c r="G69" s="9"/>
      <c r="H69" s="9"/>
      <c r="I69" s="9"/>
      <c r="J69" s="9"/>
    </row>
    <row r="70" spans="2:10" ht="12.75">
      <c r="B70" s="9"/>
      <c r="C70" s="9"/>
      <c r="D70" s="9"/>
      <c r="E70" s="9"/>
      <c r="F70" s="9"/>
      <c r="G70" s="9"/>
      <c r="H70" s="9"/>
      <c r="I70" s="9"/>
      <c r="J70" s="9"/>
    </row>
    <row r="71" spans="2:10" ht="12.75">
      <c r="B71" s="9"/>
      <c r="C71" s="9"/>
      <c r="D71" s="9"/>
      <c r="E71" s="9"/>
      <c r="F71" s="9"/>
      <c r="G71" s="9"/>
      <c r="H71" s="9"/>
      <c r="I71" s="9"/>
      <c r="J71" s="9"/>
    </row>
  </sheetData>
  <sheetProtection/>
  <mergeCells count="23">
    <mergeCell ref="P7:Q7"/>
    <mergeCell ref="J7:K7"/>
    <mergeCell ref="A6:A8"/>
    <mergeCell ref="R7:S7"/>
    <mergeCell ref="T7:U7"/>
    <mergeCell ref="V7:W7"/>
    <mergeCell ref="J1:K1"/>
    <mergeCell ref="A2:K2"/>
    <mergeCell ref="A3:K3"/>
    <mergeCell ref="A4:K4"/>
    <mergeCell ref="L6:Q6"/>
    <mergeCell ref="L7:M7"/>
    <mergeCell ref="N7:O7"/>
    <mergeCell ref="B6:B8"/>
    <mergeCell ref="C6:E7"/>
    <mergeCell ref="F6:K6"/>
    <mergeCell ref="F7:G7"/>
    <mergeCell ref="X6:AC6"/>
    <mergeCell ref="X7:Y7"/>
    <mergeCell ref="Z7:AA7"/>
    <mergeCell ref="AB7:AC7"/>
    <mergeCell ref="R6:W6"/>
    <mergeCell ref="H7:I7"/>
  </mergeCells>
  <printOptions/>
  <pageMargins left="0" right="0" top="0" bottom="0.21" header="0.2362204724409449" footer="0.2362204724409449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Бондарчук</dc:creator>
  <cp:keywords/>
  <dc:description/>
  <cp:lastModifiedBy>user</cp:lastModifiedBy>
  <cp:lastPrinted>2017-04-06T10:46:01Z</cp:lastPrinted>
  <dcterms:created xsi:type="dcterms:W3CDTF">2016-03-28T07:13:45Z</dcterms:created>
  <dcterms:modified xsi:type="dcterms:W3CDTF">2017-04-06T10:46:25Z</dcterms:modified>
  <cp:category/>
  <cp:version/>
  <cp:contentType/>
  <cp:contentStatus/>
</cp:coreProperties>
</file>