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<sst xmlns="http://schemas.openxmlformats.org/spreadsheetml/2006/main" count="26" uniqueCount="22">
  <si>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Код програмної 
класифікації 
видатків та 
кредитування 
бюджету/ код 
економічної 
класифікації 
видатків
бюджету або код
кредитування</t>
  </si>
  <si>
    <t xml:space="preserve">Код 
функціональної
класифікації 
видатків та 
кредитування 
бюджету
 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</si>
  <si>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</si>
  <si>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</si>
  <si>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</si>
  <si>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</si>
  <si>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в т. ч.</t>
  </si>
  <si>
    <t>в т. ч. за бюджетними програмами</t>
  </si>
  <si>
    <t>Код бюджетної програми</t>
  </si>
  <si>
    <t xml:space="preserve">Затверджено 
Наказ Міністерства фінансів України
01.12.2010 N 1489 
</t>
  </si>
  <si>
    <r>
      <t xml:space="preserve">
</t>
    </r>
    <r>
      <rPr>
        <b/>
        <sz val="12"/>
        <rFont val="Arial Cyr"/>
        <family val="0"/>
      </rPr>
      <t xml:space="preserve">Інформація про бюджет за бюджетними програмами з деталізацією за кодами економічної класифікації видатків бюджету або класифікації кредитування бюджету
</t>
    </r>
    <r>
      <rPr>
        <b/>
        <u val="single"/>
        <sz val="12"/>
        <rFont val="Arial Cyr"/>
        <family val="0"/>
      </rPr>
      <t>Служба у справах дітей Павлоградської міської ради</t>
    </r>
    <r>
      <rPr>
        <b/>
        <sz val="12"/>
        <rFont val="Arial Cyr"/>
        <family val="0"/>
      </rPr>
      <t xml:space="preserve">
</t>
    </r>
    <r>
      <rPr>
        <sz val="12"/>
        <rFont val="Arial Cyr"/>
        <family val="0"/>
      </rPr>
      <t>(найменування головного розпорядника коштів )</t>
    </r>
    <r>
      <rPr>
        <b/>
        <sz val="12"/>
        <rFont val="Arial Cyr"/>
        <family val="0"/>
      </rPr>
      <t xml:space="preserve">
за 2017рік</t>
    </r>
    <r>
      <rPr>
        <b/>
        <sz val="14"/>
        <rFont val="Arial Cyr"/>
        <family val="0"/>
      </rPr>
      <t xml:space="preserve">
</t>
    </r>
    <r>
      <rPr>
        <sz val="10"/>
        <rFont val="Arial Cyr"/>
        <family val="0"/>
      </rPr>
      <t xml:space="preserve">
</t>
    </r>
  </si>
  <si>
    <t>0111</t>
  </si>
  <si>
    <t>план на 2017 рік з урахуванням внесених змін</t>
  </si>
  <si>
    <t>касове виконання за 2017 рік</t>
  </si>
  <si>
    <t>Керівництво та управління у відповідній сфері у містах,селищах,селах</t>
  </si>
  <si>
    <t>( грн.)</t>
  </si>
  <si>
    <t>Заходи державної політики з питань дітей та їх соціального захисту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</si>
  <si>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</si>
  <si>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0133</t>
  </si>
  <si>
    <t>Головний бухгалтер</t>
  </si>
  <si>
    <t>О.Г.Коваль</t>
  </si>
  <si>
    <t xml:space="preserve">Видатки всього за головним розпорядником коштів :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</si>
</sst>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u val="single"/>
      <sz val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wrapText="1"/>
    </xf>
    <xf numFmtId="0" fontId="5" fillId="0" borderId="1" xfId="0" applyFon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6">
      <selection activeCell="H35" sqref="H35"/>
    </sheetView>
  </sheetViews>
  <sheetFormatPr defaultColWidth="9.00390625" defaultRowHeight="12.75"/>
  <cols>
    <col min="1" max="1" width="21.00390625" style="0" customWidth="1"/>
    <col min="2" max="2" width="18.375" style="0" customWidth="1"/>
    <col min="3" max="3" width="18.125" style="0" customWidth="1"/>
    <col min="4" max="4" width="13.25390625" style="0" customWidth="1"/>
    <col min="5" max="5" width="11.375" style="0" customWidth="1"/>
    <col min="6" max="6" width="13.625" style="0" customWidth="1"/>
    <col min="7" max="7" width="10.875" style="0" customWidth="1"/>
    <col min="8" max="8" width="13.875" style="0" customWidth="1"/>
    <col min="9" max="9" width="13.625" style="0" customWidth="1"/>
  </cols>
  <sheetData>
    <row r="1" spans="8:9" ht="51" customHeight="1">
      <c r="H1" s="17" t="s">
        <v>9</v>
      </c>
      <c r="I1" s="18"/>
    </row>
    <row r="2" spans="1:9" ht="93" customHeight="1">
      <c r="A2" s="19" t="s">
        <v>10</v>
      </c>
      <c r="B2" s="20"/>
      <c r="C2" s="20"/>
      <c r="D2" s="20"/>
      <c r="E2" s="20"/>
      <c r="F2" s="20"/>
      <c r="G2" s="20"/>
      <c r="H2" s="20"/>
      <c r="I2" s="20"/>
    </row>
    <row r="3" spans="1:9" ht="14.25" customHeight="1">
      <c r="A3" s="10"/>
      <c r="B3" s="9"/>
      <c r="C3" s="9"/>
      <c r="D3" s="4"/>
      <c r="E3" s="4"/>
      <c r="F3" s="9"/>
      <c r="G3" s="9"/>
      <c r="H3" s="4"/>
      <c r="I3" s="4" t="s">
        <v>15</v>
      </c>
    </row>
    <row r="4" spans="1:9" ht="27" customHeight="1">
      <c r="A4" s="21" t="s">
        <v>0</v>
      </c>
      <c r="B4" s="21" t="s">
        <v>1</v>
      </c>
      <c r="C4" s="24" t="s">
        <v>2</v>
      </c>
      <c r="D4" s="26" t="s">
        <v>3</v>
      </c>
      <c r="E4" s="27"/>
      <c r="F4" s="26" t="s">
        <v>4</v>
      </c>
      <c r="G4" s="27"/>
      <c r="H4" s="28" t="s">
        <v>5</v>
      </c>
      <c r="I4" s="28"/>
    </row>
    <row r="5" spans="1:9" ht="110.25" customHeight="1">
      <c r="A5" s="22"/>
      <c r="B5" s="23"/>
      <c r="C5" s="25"/>
      <c r="D5" s="3" t="s">
        <v>12</v>
      </c>
      <c r="E5" s="3" t="s">
        <v>13</v>
      </c>
      <c r="F5" s="3" t="s">
        <v>12</v>
      </c>
      <c r="G5" s="3" t="s">
        <v>13</v>
      </c>
      <c r="H5" s="3" t="s">
        <v>12</v>
      </c>
      <c r="I5" s="3" t="s">
        <v>13</v>
      </c>
    </row>
    <row r="6" spans="1:9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</row>
    <row r="7" spans="1:9" ht="26.25" customHeight="1">
      <c r="A7" s="14" t="s">
        <v>21</v>
      </c>
      <c r="B7" s="14"/>
      <c r="C7" s="14"/>
      <c r="D7" s="15">
        <f aca="true" t="shared" si="0" ref="D7:I7">SUM(D9)</f>
        <v>1522123</v>
      </c>
      <c r="E7" s="15">
        <f t="shared" si="0"/>
        <v>1521516.7399999998</v>
      </c>
      <c r="F7" s="15">
        <f t="shared" si="0"/>
        <v>46200</v>
      </c>
      <c r="G7" s="15">
        <f t="shared" si="0"/>
        <v>45592</v>
      </c>
      <c r="H7" s="15">
        <f t="shared" si="0"/>
        <v>1568323</v>
      </c>
      <c r="I7" s="15">
        <f t="shared" si="0"/>
        <v>1567108.7399999998</v>
      </c>
    </row>
    <row r="8" spans="1:9" ht="12.75">
      <c r="A8" s="16" t="s">
        <v>6</v>
      </c>
      <c r="B8" s="16"/>
      <c r="C8" s="16"/>
      <c r="D8" s="15"/>
      <c r="E8" s="15"/>
      <c r="F8" s="15"/>
      <c r="G8" s="15"/>
      <c r="H8" s="15"/>
      <c r="I8" s="15"/>
    </row>
    <row r="9" spans="1:9" ht="12.75">
      <c r="A9" s="3">
        <v>2000</v>
      </c>
      <c r="B9" s="3"/>
      <c r="C9" s="3"/>
      <c r="D9" s="13">
        <f>SUM(D26+D39)</f>
        <v>1522123</v>
      </c>
      <c r="E9" s="13">
        <f>SUM(E26+E39)</f>
        <v>1521516.7399999998</v>
      </c>
      <c r="F9" s="13">
        <f>SUM(F46)</f>
        <v>46200</v>
      </c>
      <c r="G9" s="13">
        <f>SUM(G46)</f>
        <v>45592</v>
      </c>
      <c r="H9" s="13">
        <f>SUM(D9+F9)</f>
        <v>1568323</v>
      </c>
      <c r="I9" s="13">
        <f>SUM(E9+G9)</f>
        <v>1567108.7399999998</v>
      </c>
    </row>
    <row r="10" spans="1:9" ht="12.75">
      <c r="A10" s="3">
        <v>2110</v>
      </c>
      <c r="B10" s="3"/>
      <c r="C10" s="3"/>
      <c r="D10" s="13">
        <f aca="true" t="shared" si="1" ref="D10:E12">SUM(D27)</f>
        <v>1173306</v>
      </c>
      <c r="E10" s="13">
        <f t="shared" si="1"/>
        <v>1173269.47</v>
      </c>
      <c r="F10" s="13"/>
      <c r="G10" s="13"/>
      <c r="H10" s="13">
        <f aca="true" t="shared" si="2" ref="H10:I12">SUM(H27)</f>
        <v>1173306</v>
      </c>
      <c r="I10" s="13">
        <f t="shared" si="2"/>
        <v>1173269.47</v>
      </c>
    </row>
    <row r="11" spans="1:9" ht="12.75">
      <c r="A11" s="3">
        <v>2111</v>
      </c>
      <c r="B11" s="3"/>
      <c r="C11" s="3"/>
      <c r="D11" s="13">
        <f t="shared" si="1"/>
        <v>1173306</v>
      </c>
      <c r="E11" s="13">
        <f t="shared" si="1"/>
        <v>1173269.47</v>
      </c>
      <c r="F11" s="13"/>
      <c r="G11" s="13"/>
      <c r="H11" s="13">
        <f t="shared" si="2"/>
        <v>1173306</v>
      </c>
      <c r="I11" s="13">
        <f t="shared" si="2"/>
        <v>1173269.47</v>
      </c>
    </row>
    <row r="12" spans="1:9" ht="12.75">
      <c r="A12" s="3">
        <v>2120</v>
      </c>
      <c r="B12" s="3"/>
      <c r="C12" s="3"/>
      <c r="D12" s="13">
        <f t="shared" si="1"/>
        <v>253185</v>
      </c>
      <c r="E12" s="13">
        <f t="shared" si="1"/>
        <v>252764.12</v>
      </c>
      <c r="F12" s="13"/>
      <c r="G12" s="13"/>
      <c r="H12" s="13">
        <f t="shared" si="2"/>
        <v>253185</v>
      </c>
      <c r="I12" s="13">
        <f t="shared" si="2"/>
        <v>252764.12</v>
      </c>
    </row>
    <row r="13" spans="1:9" ht="12.75">
      <c r="A13" s="3">
        <v>2200</v>
      </c>
      <c r="B13" s="3"/>
      <c r="C13" s="3"/>
      <c r="D13" s="13">
        <f aca="true" t="shared" si="3" ref="D13:E15">SUM(D30+D40)</f>
        <v>95632</v>
      </c>
      <c r="E13" s="13">
        <f t="shared" si="3"/>
        <v>95483.15000000001</v>
      </c>
      <c r="F13" s="13">
        <f aca="true" t="shared" si="4" ref="F13:G15">SUM(F47)</f>
        <v>46200</v>
      </c>
      <c r="G13" s="13">
        <f t="shared" si="4"/>
        <v>45592</v>
      </c>
      <c r="H13" s="13">
        <f aca="true" t="shared" si="5" ref="H13:I15">SUM(D13+F13)</f>
        <v>141832</v>
      </c>
      <c r="I13" s="13">
        <f t="shared" si="5"/>
        <v>141075.15000000002</v>
      </c>
    </row>
    <row r="14" spans="1:9" ht="12.75">
      <c r="A14" s="3">
        <v>2210</v>
      </c>
      <c r="B14" s="3"/>
      <c r="C14" s="3"/>
      <c r="D14" s="13">
        <f t="shared" si="3"/>
        <v>10883</v>
      </c>
      <c r="E14" s="13">
        <f t="shared" si="3"/>
        <v>10869.44</v>
      </c>
      <c r="F14" s="13">
        <f t="shared" si="4"/>
        <v>35700</v>
      </c>
      <c r="G14" s="13">
        <f t="shared" si="4"/>
        <v>35692</v>
      </c>
      <c r="H14" s="13">
        <f t="shared" si="5"/>
        <v>46583</v>
      </c>
      <c r="I14" s="13">
        <f t="shared" si="5"/>
        <v>46561.44</v>
      </c>
    </row>
    <row r="15" spans="1:9" ht="12.75">
      <c r="A15" s="3">
        <v>2240</v>
      </c>
      <c r="B15" s="3"/>
      <c r="C15" s="3"/>
      <c r="D15" s="13">
        <f t="shared" si="3"/>
        <v>36380</v>
      </c>
      <c r="E15" s="13">
        <f t="shared" si="3"/>
        <v>36380</v>
      </c>
      <c r="F15" s="13">
        <f t="shared" si="4"/>
        <v>10500</v>
      </c>
      <c r="G15" s="13">
        <f t="shared" si="4"/>
        <v>9900</v>
      </c>
      <c r="H15" s="13">
        <f t="shared" si="5"/>
        <v>46880</v>
      </c>
      <c r="I15" s="13">
        <f t="shared" si="5"/>
        <v>46280</v>
      </c>
    </row>
    <row r="16" spans="1:9" ht="12.75">
      <c r="A16" s="3">
        <v>2250</v>
      </c>
      <c r="B16" s="3"/>
      <c r="C16" s="3"/>
      <c r="D16" s="13">
        <f aca="true" t="shared" si="6" ref="D16:E20">SUM(D33)</f>
        <v>1580</v>
      </c>
      <c r="E16" s="13">
        <f t="shared" si="6"/>
        <v>1565.05</v>
      </c>
      <c r="F16" s="13"/>
      <c r="G16" s="13"/>
      <c r="H16" s="13">
        <f aca="true" t="shared" si="7" ref="H16:I20">SUM(H33)</f>
        <v>1580</v>
      </c>
      <c r="I16" s="13">
        <f t="shared" si="7"/>
        <v>1565.05</v>
      </c>
    </row>
    <row r="17" spans="1:9" ht="12.75">
      <c r="A17" s="3">
        <v>2270</v>
      </c>
      <c r="B17" s="3"/>
      <c r="C17" s="3"/>
      <c r="D17" s="13">
        <f t="shared" si="6"/>
        <v>30069</v>
      </c>
      <c r="E17" s="13">
        <f t="shared" si="6"/>
        <v>30036.660000000003</v>
      </c>
      <c r="F17" s="13"/>
      <c r="G17" s="13"/>
      <c r="H17" s="13">
        <f t="shared" si="7"/>
        <v>30069</v>
      </c>
      <c r="I17" s="13">
        <f t="shared" si="7"/>
        <v>30036.660000000003</v>
      </c>
    </row>
    <row r="18" spans="1:9" ht="12.75">
      <c r="A18" s="3">
        <v>2271</v>
      </c>
      <c r="B18" s="3"/>
      <c r="C18" s="3"/>
      <c r="D18" s="13">
        <f t="shared" si="6"/>
        <v>24549</v>
      </c>
      <c r="E18" s="13">
        <f t="shared" si="6"/>
        <v>24523.63</v>
      </c>
      <c r="F18" s="13"/>
      <c r="G18" s="13"/>
      <c r="H18" s="13">
        <f t="shared" si="7"/>
        <v>24549</v>
      </c>
      <c r="I18" s="13">
        <f t="shared" si="7"/>
        <v>24523.63</v>
      </c>
    </row>
    <row r="19" spans="1:9" ht="12.75">
      <c r="A19" s="3">
        <v>2272</v>
      </c>
      <c r="B19" s="3"/>
      <c r="C19" s="3"/>
      <c r="D19" s="13">
        <f t="shared" si="6"/>
        <v>705</v>
      </c>
      <c r="E19" s="13">
        <f t="shared" si="6"/>
        <v>701.74</v>
      </c>
      <c r="F19" s="13"/>
      <c r="G19" s="13"/>
      <c r="H19" s="13">
        <f t="shared" si="7"/>
        <v>705</v>
      </c>
      <c r="I19" s="13">
        <f t="shared" si="7"/>
        <v>701.74</v>
      </c>
    </row>
    <row r="20" spans="1:9" ht="12.75">
      <c r="A20" s="3">
        <v>2273</v>
      </c>
      <c r="B20" s="3"/>
      <c r="C20" s="3"/>
      <c r="D20" s="13">
        <f t="shared" si="6"/>
        <v>4815</v>
      </c>
      <c r="E20" s="13">
        <f t="shared" si="6"/>
        <v>4811.29</v>
      </c>
      <c r="F20" s="13"/>
      <c r="G20" s="13"/>
      <c r="H20" s="13">
        <f t="shared" si="7"/>
        <v>4815</v>
      </c>
      <c r="I20" s="13">
        <f t="shared" si="7"/>
        <v>4811.29</v>
      </c>
    </row>
    <row r="21" spans="1:9" ht="12.75">
      <c r="A21" s="3">
        <v>2280</v>
      </c>
      <c r="B21" s="3"/>
      <c r="C21" s="3"/>
      <c r="D21" s="13">
        <f>SUM(D43)</f>
        <v>16720</v>
      </c>
      <c r="E21" s="13">
        <f>SUM(E43)</f>
        <v>16632</v>
      </c>
      <c r="F21" s="13"/>
      <c r="G21" s="13"/>
      <c r="H21" s="13">
        <f>SUM(H43)</f>
        <v>16720</v>
      </c>
      <c r="I21" s="13">
        <f>SUM(I43)</f>
        <v>16632</v>
      </c>
    </row>
    <row r="22" spans="1:9" ht="12.75">
      <c r="A22" s="3">
        <v>2282</v>
      </c>
      <c r="B22" s="3"/>
      <c r="C22" s="3"/>
      <c r="D22" s="13">
        <f>SUM(D44)</f>
        <v>16720</v>
      </c>
      <c r="E22" s="13">
        <f>SUM(E44)</f>
        <v>16632</v>
      </c>
      <c r="F22" s="13"/>
      <c r="G22" s="13"/>
      <c r="H22" s="13">
        <f>SUM(H44)</f>
        <v>16720</v>
      </c>
      <c r="I22" s="13">
        <f>SUM(I44)</f>
        <v>16632</v>
      </c>
    </row>
    <row r="23" spans="1:9" ht="12.75">
      <c r="A23" s="14" t="s">
        <v>7</v>
      </c>
      <c r="B23" s="14"/>
      <c r="C23" s="14"/>
      <c r="D23" s="3"/>
      <c r="E23" s="3"/>
      <c r="F23" s="3"/>
      <c r="G23" s="3"/>
      <c r="H23" s="3"/>
      <c r="I23" s="3"/>
    </row>
    <row r="24" spans="1:9" ht="24">
      <c r="A24" s="7" t="s">
        <v>8</v>
      </c>
      <c r="B24" s="3"/>
      <c r="C24" s="3"/>
      <c r="D24" s="3"/>
      <c r="E24" s="3"/>
      <c r="F24" s="3"/>
      <c r="G24" s="3"/>
      <c r="H24" s="3"/>
      <c r="I24" s="3"/>
    </row>
    <row r="25" spans="1:9" ht="51" customHeight="1">
      <c r="A25" s="5">
        <v>2010180</v>
      </c>
      <c r="B25" s="12" t="s">
        <v>11</v>
      </c>
      <c r="C25" s="7" t="s">
        <v>14</v>
      </c>
      <c r="D25" s="13">
        <f>SUM(D26)</f>
        <v>1501403</v>
      </c>
      <c r="E25" s="13">
        <f>SUM(E26)</f>
        <v>1500897.7399999998</v>
      </c>
      <c r="F25" s="6"/>
      <c r="G25" s="6"/>
      <c r="H25" s="13">
        <f>SUM(H26)</f>
        <v>1501403</v>
      </c>
      <c r="I25" s="13">
        <f>SUM(I26)</f>
        <v>1500897.7399999998</v>
      </c>
    </row>
    <row r="26" spans="1:9" ht="12.75">
      <c r="A26" s="3">
        <v>2000</v>
      </c>
      <c r="B26" s="3"/>
      <c r="C26" s="3"/>
      <c r="D26" s="13">
        <f>SUM(D28+D29+D30)</f>
        <v>1501403</v>
      </c>
      <c r="E26" s="13">
        <f>SUM(E28+E29+E30)</f>
        <v>1500897.7399999998</v>
      </c>
      <c r="F26" s="6"/>
      <c r="G26" s="6"/>
      <c r="H26" s="13">
        <f>SUM(H28+H29+H30)</f>
        <v>1501403</v>
      </c>
      <c r="I26" s="13">
        <f>SUM(I28+I29+I30)</f>
        <v>1500897.7399999998</v>
      </c>
    </row>
    <row r="27" spans="1:9" ht="12.75">
      <c r="A27" s="3">
        <v>2110</v>
      </c>
      <c r="B27" s="3"/>
      <c r="C27" s="3"/>
      <c r="D27" s="13">
        <f>SUM(D28)</f>
        <v>1173306</v>
      </c>
      <c r="E27" s="13">
        <f>SUM(E28)</f>
        <v>1173269.47</v>
      </c>
      <c r="F27" s="6"/>
      <c r="G27" s="6"/>
      <c r="H27" s="13">
        <f>SUM(D27+F27)</f>
        <v>1173306</v>
      </c>
      <c r="I27" s="13">
        <f>SUM(E27+G27)</f>
        <v>1173269.47</v>
      </c>
    </row>
    <row r="28" spans="1:9" ht="12.75">
      <c r="A28" s="3">
        <v>2111</v>
      </c>
      <c r="B28" s="3"/>
      <c r="C28" s="3"/>
      <c r="D28" s="13">
        <v>1173306</v>
      </c>
      <c r="E28" s="13">
        <v>1173269.47</v>
      </c>
      <c r="F28" s="6"/>
      <c r="G28" s="6"/>
      <c r="H28" s="13">
        <f aca="true" t="shared" si="8" ref="H28:H37">SUM(D28+F28)</f>
        <v>1173306</v>
      </c>
      <c r="I28" s="13">
        <f aca="true" t="shared" si="9" ref="I28:I37">SUM(E28+G28)</f>
        <v>1173269.47</v>
      </c>
    </row>
    <row r="29" spans="1:9" ht="12.75">
      <c r="A29" s="3">
        <v>2120</v>
      </c>
      <c r="B29" s="3"/>
      <c r="C29" s="3"/>
      <c r="D29" s="13">
        <v>253185</v>
      </c>
      <c r="E29" s="13">
        <v>252764.12</v>
      </c>
      <c r="F29" s="6"/>
      <c r="G29" s="6"/>
      <c r="H29" s="13">
        <f t="shared" si="8"/>
        <v>253185</v>
      </c>
      <c r="I29" s="13">
        <f t="shared" si="9"/>
        <v>252764.12</v>
      </c>
    </row>
    <row r="30" spans="1:9" ht="12.75">
      <c r="A30" s="3">
        <v>2200</v>
      </c>
      <c r="B30" s="3"/>
      <c r="C30" s="3"/>
      <c r="D30" s="13">
        <f>SUM(D34+D33+D32+D31)</f>
        <v>74912</v>
      </c>
      <c r="E30" s="13">
        <f>SUM(E34+E33+E32+E31)</f>
        <v>74864.15000000001</v>
      </c>
      <c r="F30" s="6"/>
      <c r="G30" s="6"/>
      <c r="H30" s="13">
        <f t="shared" si="8"/>
        <v>74912</v>
      </c>
      <c r="I30" s="13">
        <f t="shared" si="9"/>
        <v>74864.15000000001</v>
      </c>
    </row>
    <row r="31" spans="1:9" ht="12.75">
      <c r="A31" s="3">
        <v>2210</v>
      </c>
      <c r="B31" s="3"/>
      <c r="C31" s="3"/>
      <c r="D31" s="13">
        <v>8883</v>
      </c>
      <c r="E31" s="13">
        <v>8882.44</v>
      </c>
      <c r="F31" s="6"/>
      <c r="G31" s="6"/>
      <c r="H31" s="13">
        <f t="shared" si="8"/>
        <v>8883</v>
      </c>
      <c r="I31" s="13">
        <f t="shared" si="9"/>
        <v>8882.44</v>
      </c>
    </row>
    <row r="32" spans="1:9" ht="12.75">
      <c r="A32" s="3">
        <v>2240</v>
      </c>
      <c r="B32" s="3"/>
      <c r="C32" s="3"/>
      <c r="D32" s="13">
        <v>34380</v>
      </c>
      <c r="E32" s="13">
        <v>34380</v>
      </c>
      <c r="F32" s="6"/>
      <c r="G32" s="6"/>
      <c r="H32" s="13">
        <f t="shared" si="8"/>
        <v>34380</v>
      </c>
      <c r="I32" s="13">
        <f t="shared" si="9"/>
        <v>34380</v>
      </c>
    </row>
    <row r="33" spans="1:9" ht="12.75">
      <c r="A33" s="3">
        <v>2250</v>
      </c>
      <c r="B33" s="3"/>
      <c r="C33" s="3"/>
      <c r="D33" s="13">
        <v>1580</v>
      </c>
      <c r="E33" s="13">
        <v>1565.05</v>
      </c>
      <c r="F33" s="6"/>
      <c r="G33" s="6"/>
      <c r="H33" s="13">
        <f t="shared" si="8"/>
        <v>1580</v>
      </c>
      <c r="I33" s="13">
        <f t="shared" si="9"/>
        <v>1565.05</v>
      </c>
    </row>
    <row r="34" spans="1:9" ht="12.75">
      <c r="A34" s="3">
        <v>2270</v>
      </c>
      <c r="B34" s="3"/>
      <c r="C34" s="3"/>
      <c r="D34" s="13">
        <f>SUM(D35:D37)</f>
        <v>30069</v>
      </c>
      <c r="E34" s="13">
        <f>SUM(E35:E37)</f>
        <v>30036.660000000003</v>
      </c>
      <c r="F34" s="6"/>
      <c r="G34" s="6"/>
      <c r="H34" s="13">
        <f t="shared" si="8"/>
        <v>30069</v>
      </c>
      <c r="I34" s="13">
        <f t="shared" si="9"/>
        <v>30036.660000000003</v>
      </c>
    </row>
    <row r="35" spans="1:9" ht="12.75">
      <c r="A35" s="3">
        <v>2271</v>
      </c>
      <c r="B35" s="3"/>
      <c r="C35" s="3"/>
      <c r="D35" s="13">
        <v>24549</v>
      </c>
      <c r="E35" s="13">
        <v>24523.63</v>
      </c>
      <c r="F35" s="6"/>
      <c r="G35" s="6"/>
      <c r="H35" s="13">
        <f t="shared" si="8"/>
        <v>24549</v>
      </c>
      <c r="I35" s="13">
        <f t="shared" si="9"/>
        <v>24523.63</v>
      </c>
    </row>
    <row r="36" spans="1:9" ht="12.75">
      <c r="A36" s="3">
        <v>2272</v>
      </c>
      <c r="B36" s="3"/>
      <c r="C36" s="3"/>
      <c r="D36" s="13">
        <v>705</v>
      </c>
      <c r="E36" s="13">
        <v>701.74</v>
      </c>
      <c r="F36" s="6"/>
      <c r="G36" s="6"/>
      <c r="H36" s="13">
        <f t="shared" si="8"/>
        <v>705</v>
      </c>
      <c r="I36" s="13">
        <f t="shared" si="9"/>
        <v>701.74</v>
      </c>
    </row>
    <row r="37" spans="1:9" ht="12.75">
      <c r="A37" s="3">
        <v>2273</v>
      </c>
      <c r="B37" s="3"/>
      <c r="C37" s="3"/>
      <c r="D37" s="13">
        <v>4815</v>
      </c>
      <c r="E37" s="13">
        <v>4811.29</v>
      </c>
      <c r="F37" s="6"/>
      <c r="G37" s="6"/>
      <c r="H37" s="13">
        <f t="shared" si="8"/>
        <v>4815</v>
      </c>
      <c r="I37" s="13">
        <f t="shared" si="9"/>
        <v>4811.29</v>
      </c>
    </row>
    <row r="38" spans="1:9" ht="53.25" customHeight="1">
      <c r="A38" s="5">
        <v>2013112</v>
      </c>
      <c r="B38" s="11">
        <v>1040</v>
      </c>
      <c r="C38" s="3" t="s">
        <v>16</v>
      </c>
      <c r="D38" s="13">
        <f>SUM(D39)</f>
        <v>20720</v>
      </c>
      <c r="E38" s="13">
        <f>SUM(E39)</f>
        <v>20619</v>
      </c>
      <c r="F38" s="13"/>
      <c r="G38" s="13"/>
      <c r="H38" s="13">
        <f>SUM(H39)</f>
        <v>20720</v>
      </c>
      <c r="I38" s="13">
        <f>SUM(I39)</f>
        <v>20619</v>
      </c>
    </row>
    <row r="39" spans="1:9" ht="12.75">
      <c r="A39" s="3">
        <v>2000</v>
      </c>
      <c r="B39" s="3"/>
      <c r="C39" s="3"/>
      <c r="D39" s="13">
        <f>SUM(D40)</f>
        <v>20720</v>
      </c>
      <c r="E39" s="13">
        <f>SUM(E40)</f>
        <v>20619</v>
      </c>
      <c r="F39" s="13"/>
      <c r="G39" s="13"/>
      <c r="H39" s="13">
        <f>SUM(H40)</f>
        <v>20720</v>
      </c>
      <c r="I39" s="13">
        <f>SUM(I40)</f>
        <v>20619</v>
      </c>
    </row>
    <row r="40" spans="1:9" ht="12.75">
      <c r="A40" s="3">
        <v>2200</v>
      </c>
      <c r="B40" s="3"/>
      <c r="C40" s="3"/>
      <c r="D40" s="13">
        <f>SUM(D43+D42+D41)</f>
        <v>20720</v>
      </c>
      <c r="E40" s="13">
        <f>SUM(E43+E42+E41)</f>
        <v>20619</v>
      </c>
      <c r="F40" s="13"/>
      <c r="G40" s="13"/>
      <c r="H40" s="13">
        <f>SUM(H43+H42+H41)</f>
        <v>20720</v>
      </c>
      <c r="I40" s="13">
        <f>SUM(I43+I42+I41)</f>
        <v>20619</v>
      </c>
    </row>
    <row r="41" spans="1:9" ht="12.75">
      <c r="A41" s="3">
        <v>2210</v>
      </c>
      <c r="B41" s="3"/>
      <c r="C41" s="3"/>
      <c r="D41" s="13">
        <v>2000</v>
      </c>
      <c r="E41" s="13">
        <v>1987</v>
      </c>
      <c r="F41" s="13"/>
      <c r="G41" s="13"/>
      <c r="H41" s="13">
        <f aca="true" t="shared" si="10" ref="H41:I49">SUM(D41+F41)</f>
        <v>2000</v>
      </c>
      <c r="I41" s="13">
        <f>SUM(E41+G41)</f>
        <v>1987</v>
      </c>
    </row>
    <row r="42" spans="1:9" ht="12.75">
      <c r="A42" s="3">
        <v>2240</v>
      </c>
      <c r="B42" s="3"/>
      <c r="C42" s="3"/>
      <c r="D42" s="13">
        <v>2000</v>
      </c>
      <c r="E42" s="13">
        <v>2000</v>
      </c>
      <c r="F42" s="13"/>
      <c r="G42" s="13"/>
      <c r="H42" s="13">
        <f t="shared" si="10"/>
        <v>2000</v>
      </c>
      <c r="I42" s="13">
        <f>SUM(E42+G42)</f>
        <v>2000</v>
      </c>
    </row>
    <row r="43" spans="1:9" ht="12.75">
      <c r="A43" s="3">
        <v>2280</v>
      </c>
      <c r="B43" s="3"/>
      <c r="C43" s="3"/>
      <c r="D43" s="13">
        <v>16720</v>
      </c>
      <c r="E43" s="13">
        <f>SUM(E44)</f>
        <v>16632</v>
      </c>
      <c r="F43" s="13"/>
      <c r="G43" s="13"/>
      <c r="H43" s="13">
        <f t="shared" si="10"/>
        <v>16720</v>
      </c>
      <c r="I43" s="13">
        <f>SUM(E43+G43)</f>
        <v>16632</v>
      </c>
    </row>
    <row r="44" spans="1:9" ht="12.75">
      <c r="A44" s="3">
        <v>2282</v>
      </c>
      <c r="B44" s="3"/>
      <c r="C44" s="3"/>
      <c r="D44" s="13">
        <v>16720</v>
      </c>
      <c r="E44" s="13">
        <v>16632</v>
      </c>
      <c r="F44" s="13"/>
      <c r="G44" s="13"/>
      <c r="H44" s="13">
        <f t="shared" si="10"/>
        <v>16720</v>
      </c>
      <c r="I44" s="13">
        <f>SUM(E44+G44)</f>
        <v>16632</v>
      </c>
    </row>
    <row r="45" spans="1:9" ht="98.25" customHeight="1">
      <c r="A45" s="5">
        <v>2019180</v>
      </c>
      <c r="B45" s="12" t="s">
        <v>18</v>
      </c>
      <c r="C45" s="7" t="s">
        <v>17</v>
      </c>
      <c r="D45" s="6"/>
      <c r="E45" s="6"/>
      <c r="F45" s="13">
        <f>SUM(F46)</f>
        <v>46200</v>
      </c>
      <c r="G45" s="13">
        <f>SUM(G46)</f>
        <v>45592</v>
      </c>
      <c r="H45" s="13">
        <f>SUM(H46)</f>
        <v>46200</v>
      </c>
      <c r="I45" s="13">
        <f>SUM(I46)</f>
        <v>45592</v>
      </c>
    </row>
    <row r="46" spans="1:9" ht="12.75">
      <c r="A46" s="3">
        <v>2000</v>
      </c>
      <c r="B46" s="3"/>
      <c r="C46" s="3"/>
      <c r="D46" s="6"/>
      <c r="E46" s="6"/>
      <c r="F46" s="13">
        <f>SUM(F47)</f>
        <v>46200</v>
      </c>
      <c r="G46" s="13">
        <f>SUM(G47)</f>
        <v>45592</v>
      </c>
      <c r="H46" s="13">
        <f t="shared" si="10"/>
        <v>46200</v>
      </c>
      <c r="I46" s="13">
        <f t="shared" si="10"/>
        <v>45592</v>
      </c>
    </row>
    <row r="47" spans="1:9" ht="12.75">
      <c r="A47" s="3">
        <v>2200</v>
      </c>
      <c r="B47" s="3"/>
      <c r="C47" s="3"/>
      <c r="D47" s="6"/>
      <c r="E47" s="6"/>
      <c r="F47" s="13">
        <f>SUM(F48:F49)</f>
        <v>46200</v>
      </c>
      <c r="G47" s="13">
        <f>SUM(G48:G49)</f>
        <v>45592</v>
      </c>
      <c r="H47" s="13">
        <f t="shared" si="10"/>
        <v>46200</v>
      </c>
      <c r="I47" s="13">
        <f t="shared" si="10"/>
        <v>45592</v>
      </c>
    </row>
    <row r="48" spans="1:9" ht="12.75">
      <c r="A48" s="3">
        <v>2210</v>
      </c>
      <c r="B48" s="3"/>
      <c r="C48" s="3"/>
      <c r="D48" s="6"/>
      <c r="E48" s="6"/>
      <c r="F48" s="13">
        <v>35700</v>
      </c>
      <c r="G48" s="13">
        <v>35692</v>
      </c>
      <c r="H48" s="13">
        <f t="shared" si="10"/>
        <v>35700</v>
      </c>
      <c r="I48" s="13">
        <f t="shared" si="10"/>
        <v>35692</v>
      </c>
    </row>
    <row r="49" spans="1:9" ht="12.75">
      <c r="A49" s="3">
        <v>2240</v>
      </c>
      <c r="B49" s="3"/>
      <c r="C49" s="3"/>
      <c r="D49" s="6"/>
      <c r="E49" s="6"/>
      <c r="F49" s="13">
        <v>10500</v>
      </c>
      <c r="G49" s="13">
        <v>9900</v>
      </c>
      <c r="H49" s="13">
        <f t="shared" si="10"/>
        <v>10500</v>
      </c>
      <c r="I49" s="13">
        <f t="shared" si="10"/>
        <v>9900</v>
      </c>
    </row>
    <row r="50" spans="1:9" ht="22.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8" t="s">
        <v>19</v>
      </c>
      <c r="B51" s="8"/>
      <c r="C51" s="8"/>
      <c r="D51" s="8"/>
      <c r="E51" s="8"/>
      <c r="F51" s="8"/>
      <c r="G51" s="8" t="s">
        <v>20</v>
      </c>
      <c r="H51" s="8"/>
      <c r="I51" s="8"/>
    </row>
  </sheetData>
  <mergeCells count="17">
    <mergeCell ref="H1:I1"/>
    <mergeCell ref="A2:I2"/>
    <mergeCell ref="A4:A5"/>
    <mergeCell ref="B4:B5"/>
    <mergeCell ref="C4:C5"/>
    <mergeCell ref="D4:E4"/>
    <mergeCell ref="F4:G4"/>
    <mergeCell ref="H4:I4"/>
    <mergeCell ref="A23:C23"/>
    <mergeCell ref="G7:G8"/>
    <mergeCell ref="H7:H8"/>
    <mergeCell ref="I7:I8"/>
    <mergeCell ref="A8:C8"/>
    <mergeCell ref="A7:C7"/>
    <mergeCell ref="D7:D8"/>
    <mergeCell ref="E7:E8"/>
    <mergeCell ref="F7:F8"/>
  </mergeCells>
  <printOptions/>
  <pageMargins left="0.24" right="0.2" top="0.21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Тетяна Близнюк (GMJ6572 - t.blyznyuk)</dc:creator>
  <cp:keywords/>
  <dc:description/>
  <cp:lastModifiedBy>user</cp:lastModifiedBy>
  <cp:lastPrinted>2018-02-27T07:57:44Z</cp:lastPrinted>
  <dcterms:created xsi:type="dcterms:W3CDTF">2012-03-03T09:24:07Z</dcterms:created>
  <dcterms:modified xsi:type="dcterms:W3CDTF">2018-02-27T14:07:10Z</dcterms:modified>
  <cp:category/>
  <cp:version/>
  <cp:contentType/>
  <cp:contentStatus/>
</cp:coreProperties>
</file>