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4\паспорти\"/>
    </mc:Choice>
  </mc:AlternateContent>
  <bookViews>
    <workbookView xWindow="480" yWindow="132" windowWidth="27792" windowHeight="14388"/>
  </bookViews>
  <sheets>
    <sheet name="КПК1115031" sheetId="2" r:id="rId1"/>
  </sheets>
  <definedNames>
    <definedName name="_xlnm.Print_Area" localSheetId="0">КПК1115031!$A$1:$BM$109</definedName>
  </definedNames>
  <calcPr calcId="152511"/>
</workbook>
</file>

<file path=xl/calcChain.xml><?xml version="1.0" encoding="utf-8"?>
<calcChain xmlns="http://schemas.openxmlformats.org/spreadsheetml/2006/main">
  <c r="BE84" i="2" l="1"/>
  <c r="AO84" i="2"/>
  <c r="BE69" i="2"/>
  <c r="AO69" i="2"/>
  <c r="AC51" i="2"/>
  <c r="AC50" i="2"/>
  <c r="U21" i="2" l="1"/>
  <c r="AS21" i="2"/>
  <c r="AR61" i="2" l="1"/>
  <c r="AR60" i="2"/>
  <c r="AR59" i="2"/>
  <c r="AS51" i="2"/>
  <c r="AS50" i="2"/>
  <c r="AS49" i="2"/>
  <c r="AS48" i="2"/>
</calcChain>
</file>

<file path=xl/sharedStrings.xml><?xml version="1.0" encoding="utf-8"?>
<sst xmlns="http://schemas.openxmlformats.org/spreadsheetml/2006/main" count="205" uniqueCount="145">
  <si>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</si>
  <si>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</si>
  <si>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</si>
  <si>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</si>
  <si>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</si>
  <si>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</si>
  <si>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</si>
  <si>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</si>
  <si>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</si>
  <si>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</si>
  <si>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</si>
  <si>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</si>
  <si>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</si>
  <si>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</si>
  <si>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</si>
  <si>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</si>
  <si>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</si>
  <si>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</si>
  <si>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</si>
  <si>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</si>
  <si>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</si>
  <si>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</si>
  <si>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</si>
  <si>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</si>
  <si>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</si>
  <si>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</si>
  <si>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</si>
  <si>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</si>
  <si>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</si>
  <si>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</si>
  <si>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</si>
  <si>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</si>
  <si>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</si>
  <si>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</si>
  <si>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</si>
  <si>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</si>
  <si>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</si>
  <si>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</si>
  <si>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</si>
  <si>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</si>
  <si>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</si>
  <si>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</si>
  <si>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</si>
  <si>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</si>
  <si>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</si>
  <si>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</si>
  <si>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</si>
  <si>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</si>
  <si>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</si>
  <si>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</si>
  <si>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</si>
  <si>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</si>
  <si>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</si>
  <si>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</si>
  <si>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</si>
  <si>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</si>
  <si>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</si>
  <si>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</si>
  <si>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</si>
  <si>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</si>
  <si>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</si>
  <si>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</si>
  <si>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</si>
  <si>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</si>
  <si>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фізичної культури і спорту,  втілення фізичної культури і спорту у щоденне життя населення міста, створення сприятливих  умов для  занять  фізкультурою  та  спортом.</t>
  </si>
  <si>
    <t>Підготовка спортивного резерву та підвищення рівня фізичної підготовленості дітей дитячо-юнацькими спортивними школами</t>
  </si>
  <si>
    <t>Капітальний ремонт блискавкозахисту  і  пожежної сигналізації у будівлі позашкільного навчального захисту "Дитячо-юнацька спортивна школа за вдресою: м.Павлоград, вул.Ушинського , буд.12</t>
  </si>
  <si>
    <t>Капітальний ремонт блискавкозахисту  і  пожежної сигналізації у будівлі позашкільного навчального захисту "Дитячо-юнацька спортивна школа за вдресою: м.Павлоград, пров.Музейний,1</t>
  </si>
  <si>
    <t>Створення необхідних умов для гармонійного виховання, фізичного розвитку, повноцінного оздоровлення, змістовного відпочинку і дозвілля хлопців та дівчат</t>
  </si>
  <si>
    <t>УСЬОГО</t>
  </si>
  <si>
    <t>Реалізація державної політики у сфері сім'ї, молоді та спорту у м.Павлоград на 2022 –2024 роки</t>
  </si>
  <si>
    <t>Комплексна  програма "Захисту населення і територій від надзвичайних ситуацій техногенного та природного характеру в  місті Павлоград на 2024 -2026 роки"</t>
  </si>
  <si>
    <t>затрат</t>
  </si>
  <si>
    <t>Z1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</si>
  <si>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</t>
  </si>
  <si>
    <t>од.</t>
  </si>
  <si>
    <t>Мережа  розпорядників та одержувачів коштів місцевого бюджету на 2024 рік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</si>
  <si>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</t>
  </si>
  <si>
    <t>грн.</t>
  </si>
  <si>
    <t>Кошторис на 2024 рік, довідки фінансового управління  про зміни до річного розпису бюджету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</si>
  <si>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</t>
  </si>
  <si>
    <t>осіб</t>
  </si>
  <si>
    <t>Штатний розпис на 2024 рік</t>
  </si>
  <si>
    <t>у тому числі тренерів</t>
  </si>
  <si>
    <t>Тарифікаційний список на 2024 рік</t>
  </si>
  <si>
    <t>із них жінки</t>
  </si>
  <si>
    <t>Обсяг капітального  ремонту блискавкозахисту  і  пожежної сигналізації у будівлі за адресою: пров.Музейний,1</t>
  </si>
  <si>
    <t>кв. м.</t>
  </si>
  <si>
    <t>Паспорт будівлі</t>
  </si>
  <si>
    <t>Обсяг ремонту блискавкозахисту  і  пожежної сигналізації у будівлі за адресою:вул.Ушинського,12 .</t>
  </si>
  <si>
    <t>продукту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</si>
  <si>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(ДЮСШ, КДЮСШ, СДЮШОР)</t>
  </si>
  <si>
    <t>з них дівчат</t>
  </si>
  <si>
    <t>Списки відвідувачів секцій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</si>
  <si>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змаганнях, осіб</t>
  </si>
  <si>
    <t>Розшифровка  до  кошториса  на  2024 рік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</si>
  <si>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</t>
  </si>
  <si>
    <t>Розшифровка  до  кошториса   на  2024 рік</t>
  </si>
  <si>
    <t>Кількість об'єктів, на яких планується капітальний ремонт системи блискавкозахисту  і  пожежної сигналізації</t>
  </si>
  <si>
    <t xml:space="preserve"> Експертна оцінка №211022-3/ЕО,експортна оцінка №211022-4/ЕО</t>
  </si>
  <si>
    <t>ефективності</t>
  </si>
  <si>
    <t>Середня вартість одиниці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 (ДЮСШ, КДЮСШ, СДЮШОР)</t>
  </si>
  <si>
    <t>Розрахунково (вартість придбаного інвентаря/кількість одиниць)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</si>
  <si>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 (ДЮСШ, КДЮСШ, СДЮШОР), у регіональних спортивних змаганнях, грн</t>
  </si>
  <si>
    <t>Розрахунково (обсяг витрат на участь в регіональних спортивних змаганнях/кількість учнів )</t>
  </si>
  <si>
    <t>Середні витрати на утримання однієї комунальної дитячо-юнацької спортивної школи, видатки на утримання якої здійснюються з бюджету, з розрахунку на одного працівника</t>
  </si>
  <si>
    <t>Розрахунково (Обсяг витрат  / кількість штатних одиниць)</t>
  </si>
  <si>
    <t>Середньомісячна заробітна плата працівника дитячо-юнацької спортивної школи, видатки на утримання якої здійснюються з бюджету</t>
  </si>
  <si>
    <t>Розрахунково (фонд оплати праці /кількість штатних одиниць/12 міс)</t>
  </si>
  <si>
    <t>Розрахунково (фонд оплати праці тренерів /кількість штатних одиниць тренерів/12 міс)</t>
  </si>
  <si>
    <t>Середні витрати на капітальний ремонт системи блискавкозахисту  і пожежної сигналізації по пров.Музейний,1а.</t>
  </si>
  <si>
    <t>Розрахунково ( обсяг витрат/ кількість об'ктів)</t>
  </si>
  <si>
    <t>Середні витрати на капітальний ремонт системи блискавкозахисту  і пожежної сигналізації по вул.Ушинського, 12</t>
  </si>
  <si>
    <t>якості</t>
  </si>
  <si>
    <t>Динаміка кількості учнів комунальних дитячо-юнацьких спортивних шкіл, видатки на утримання яких здійснюються з бюджету (ДЮСШ, КДЮСШ, СДЮШОР), порівняно з минулим роком, % ЗФ (892/915) СФ (90/67)982/982</t>
  </si>
  <si>
    <t>відс.</t>
  </si>
  <si>
    <t>Розрахунково (кількість учнів у поточному році/кількість учнів у минулому році*100)</t>
  </si>
  <si>
    <t>Кількість підготовлених у комунальних дитячо-юнацьких спортивних школах, видатки на утримання яких здійснюються з бюджету (ДЮСШ, КДЮСШ, СДЮШОР), майстрів спорту України / кандидатів у майстри спорту України, осіб</t>
  </si>
  <si>
    <t>Перспективний план 2024 рік</t>
  </si>
  <si>
    <t>у тому числі  дівчат</t>
  </si>
  <si>
    <t>Кількість учнів комунальних дитячо-юнацьких спортивних шкіл, видатки на утримання яких здійснюються з бюджету (ДЮСШ, КДЮСШ, СДЮШОР), які здобули призові місця в регіональних спортивних змаганнях</t>
  </si>
  <si>
    <t>Розшифровка до кошториса на 2024 рік</t>
  </si>
  <si>
    <t>Рівень готовності   об`єкту  капітального ремонту системи блискавкозахисту  і  пожежної сигналізації  вул.Ушинського,12.</t>
  </si>
  <si>
    <t>Розрахунково (Обсяг капітального ремонту/ на загальний обсяг робіт)</t>
  </si>
  <si>
    <t>Рівень готовності   об`єкту  капітального ремонту системи блискавкозахисту  і  пожежної сигналізації  пров.Музейний,1 а</t>
  </si>
  <si>
    <t>Створення необхідних умов для гармонійного виховання, фізичного розвитку, повноцінного оздоровлення, змістовного відпочинку і дозвілля хлопців і дівчат відповідно до їх віку, потреб та місця проживання, самореалізації, набуття навичок здорового способу життя, підготовки спортсменів для резервного спорту.</t>
  </si>
  <si>
    <t>1100000</t>
  </si>
  <si>
    <t>Фінансове управління</t>
  </si>
  <si>
    <t xml:space="preserve"> Начальник  фінансового управління</t>
  </si>
  <si>
    <t>Раїса РОЇК</t>
  </si>
  <si>
    <t>25973726</t>
  </si>
  <si>
    <t>0458400000</t>
  </si>
  <si>
    <t>гривень</t>
  </si>
  <si>
    <t>бюджетної програми місцевого бюджету на 2024  рік</t>
  </si>
  <si>
    <t>1115031</t>
  </si>
  <si>
    <t>Утримання та навчально-тренувальна робота комунальних дитячо-юнацьких спортивних шкіл</t>
  </si>
  <si>
    <t>Вiддiл з питань сiм`ї, молодi та спорту Павлоградської мiської ради</t>
  </si>
  <si>
    <t>1110000</t>
  </si>
  <si>
    <t>5031</t>
  </si>
  <si>
    <t>0810</t>
  </si>
  <si>
    <t>Відділ з питань сім`ї, молоді та спорту Павлоградської міської ради</t>
  </si>
  <si>
    <t>3-п</t>
  </si>
  <si>
    <t>1. Закон України “Про фізичну культуру і спорт” №3809-ХІІ від 24.12.1993 р. (зі змінами та доповненнями);_x000D__x000D__x000D_
2. Постанова КМУ від 05.11.2008 р. №993 "Про затвердження Положення про дитячо-юнацьку спортивну школу" (зі змінами);_x000D__x000D__x000D_
3. Постанова КМУ від 30.08.2002 . №1298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 зі змінами;_x000D__x000D_
4.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спорту”;_x000D__x000D_
5. Наказ Міністерства України у справах молоді та спорту від 23.09.2005р. № 2097  "Про впорядкування умов оплати праці працівників бюджетних установ, закладів та організацій галузі фізичної культури і спорту" зі змінами;_x000D_                                        
6. Наказ Міністерства України у справах молоді та спорту 30.07.2013  № 37 "Про затвердження Типових штатних нормативів дитячо-юнацьких спортивних шкіл" зі змінами;_x000D_
7. Рішення Павлоградської міської ради від 27.07.2021р. №311-11/VІІІ "Про затвердження міської комплексної програми "Реалізація державної політики у сфері сім'ї, молоді та спорту у м.Павлоград на 2022 – 2024 роки_x000D_;_x000D__x000D_
8. Рішення  міської ради  від  05  грудня 2023р.  №1343-46/VIII  "Про  бюджет Павлоградської міської територіальної громади  на 2024 рік";_x000D_
9.Рішення міської ради від  05 березня   2024 р. №1447-49/VIII   "Про внесення змін до рішення міської ради від 05  грудня 2023 року  №1343-46/VIII  "Про  бюджет Павлоградської міської  територіальної громади  на 2024 рік"";
10. Рішення міської ради від від 30 квітня 2024 р. №1516-50/VIII  "Про внесення змін до рішення міської ради від 05  грудня 2023 року  №1343-46/VIII "Про  бюджет Павлоградської міської територіальної громади на 2024 рік".</t>
  </si>
  <si>
    <t>Начальник  відділу</t>
  </si>
  <si>
    <t>Дмитро ЛАГНО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</si>
</sst>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6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view="pageBreakPreview" zoomScaleNormal="100" zoomScaleSheetLayoutView="100" workbookViewId="0">
      <selection activeCell="Z26" sqref="Z2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49" t="s">
        <v>34</v>
      </c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</row>
    <row r="2" spans="1:77" ht="15.9" customHeight="1" x14ac:dyDescent="0.25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7" ht="18.600000000000001" customHeight="1" x14ac:dyDescent="0.25">
      <c r="AO3" s="105" t="s">
        <v>140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x14ac:dyDescent="0.25">
      <c r="AO4" s="107" t="s">
        <v>20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ht="7.5" customHeight="1" x14ac:dyDescent="0.25"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</row>
    <row r="6" spans="1:77" ht="13.2" customHeight="1" x14ac:dyDescent="0.25">
      <c r="AO6" s="43">
        <v>45420</v>
      </c>
      <c r="AP6" s="44"/>
      <c r="AQ6" s="44"/>
      <c r="AR6" s="44"/>
      <c r="AS6" s="44"/>
      <c r="AT6" s="44"/>
      <c r="AU6" s="44"/>
      <c r="AV6" s="1" t="s">
        <v>61</v>
      </c>
      <c r="AW6" s="45" t="s">
        <v>141</v>
      </c>
      <c r="AX6" s="44"/>
      <c r="AY6" s="44"/>
      <c r="AZ6" s="44"/>
      <c r="BA6" s="44"/>
      <c r="BB6" s="44"/>
      <c r="BC6" s="44"/>
      <c r="BD6" s="44"/>
      <c r="BE6" s="44"/>
      <c r="BF6" s="44"/>
    </row>
    <row r="7" spans="1:77" ht="9" customHeight="1" x14ac:dyDescent="0.25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77" ht="9" customHeight="1" x14ac:dyDescent="0.25"/>
    <row r="9" spans="1:77" ht="15.75" customHeight="1" x14ac:dyDescent="0.25">
      <c r="A9" s="48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</row>
    <row r="10" spans="1:77" ht="15.75" customHeight="1" x14ac:dyDescent="0.25">
      <c r="A10" s="48" t="s">
        <v>133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5">
      <c r="A12" s="25" t="s">
        <v>51</v>
      </c>
      <c r="B12" s="41" t="s">
        <v>126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34"/>
      <c r="N12" s="46" t="s">
        <v>140</v>
      </c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35"/>
      <c r="AU12" s="41" t="s">
        <v>130</v>
      </c>
      <c r="AV12" s="42"/>
      <c r="AW12" s="42"/>
      <c r="AX12" s="42"/>
      <c r="AY12" s="42"/>
      <c r="AZ12" s="42"/>
      <c r="BA12" s="42"/>
      <c r="BB12" s="42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39" t="s">
        <v>54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3"/>
      <c r="N13" s="47" t="s">
        <v>60</v>
      </c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33"/>
      <c r="AU13" s="39" t="s">
        <v>53</v>
      </c>
      <c r="AV13" s="39"/>
      <c r="AW13" s="39"/>
      <c r="AX13" s="39"/>
      <c r="AY13" s="39"/>
      <c r="AZ13" s="39"/>
      <c r="BA13" s="39"/>
      <c r="BB13" s="39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8" customHeight="1" x14ac:dyDescent="0.25">
      <c r="A15" s="36" t="s">
        <v>4</v>
      </c>
      <c r="B15" s="41" t="s">
        <v>137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34"/>
      <c r="N15" s="46" t="s">
        <v>136</v>
      </c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35"/>
      <c r="AU15" s="41" t="s">
        <v>130</v>
      </c>
      <c r="AV15" s="42"/>
      <c r="AW15" s="42"/>
      <c r="AX15" s="42"/>
      <c r="AY15" s="42"/>
      <c r="AZ15" s="42"/>
      <c r="BA15" s="42"/>
      <c r="BB15" s="42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39" t="s">
        <v>54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3"/>
      <c r="N16" s="47" t="s">
        <v>59</v>
      </c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33"/>
      <c r="AU16" s="39" t="s">
        <v>53</v>
      </c>
      <c r="AV16" s="39"/>
      <c r="AW16" s="39"/>
      <c r="AX16" s="39"/>
      <c r="AY16" s="39"/>
      <c r="AZ16" s="39"/>
      <c r="BA16" s="39"/>
      <c r="BB16" s="39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5"/>
    <row r="18" spans="1:79" customFormat="1" ht="30" customHeight="1" x14ac:dyDescent="0.25">
      <c r="A18" s="25" t="s">
        <v>52</v>
      </c>
      <c r="B18" s="41" t="s">
        <v>134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N18" s="41" t="s">
        <v>138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26"/>
      <c r="AA18" s="41" t="s">
        <v>139</v>
      </c>
      <c r="AB18" s="42"/>
      <c r="AC18" s="42"/>
      <c r="AD18" s="42"/>
      <c r="AE18" s="42"/>
      <c r="AF18" s="42"/>
      <c r="AG18" s="42"/>
      <c r="AH18" s="42"/>
      <c r="AI18" s="42"/>
      <c r="AJ18" s="26"/>
      <c r="AK18" s="110" t="s">
        <v>135</v>
      </c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26"/>
      <c r="BE18" s="41" t="s">
        <v>131</v>
      </c>
      <c r="BF18" s="42"/>
      <c r="BG18" s="42"/>
      <c r="BH18" s="42"/>
      <c r="BI18" s="42"/>
      <c r="BJ18" s="42"/>
      <c r="BK18" s="42"/>
      <c r="BL18" s="42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39" t="s">
        <v>54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39" t="s">
        <v>55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8"/>
      <c r="AA19" s="40" t="s">
        <v>56</v>
      </c>
      <c r="AB19" s="40"/>
      <c r="AC19" s="40"/>
      <c r="AD19" s="40"/>
      <c r="AE19" s="40"/>
      <c r="AF19" s="40"/>
      <c r="AG19" s="40"/>
      <c r="AH19" s="40"/>
      <c r="AI19" s="40"/>
      <c r="AJ19" s="28"/>
      <c r="AK19" s="111" t="s">
        <v>57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8"/>
      <c r="BE19" s="39" t="s">
        <v>58</v>
      </c>
      <c r="BF19" s="39"/>
      <c r="BG19" s="39"/>
      <c r="BH19" s="39"/>
      <c r="BI19" s="39"/>
      <c r="BJ19" s="39"/>
      <c r="BK19" s="39"/>
      <c r="BL19" s="39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19.8" customHeight="1" x14ac:dyDescent="0.25">
      <c r="A21" s="109" t="s">
        <v>49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52">
        <f>249012+18900225</f>
        <v>19149237</v>
      </c>
      <c r="V21" s="52"/>
      <c r="W21" s="52"/>
      <c r="X21" s="52"/>
      <c r="Y21" s="52"/>
      <c r="Z21" s="52"/>
      <c r="AA21" s="52"/>
      <c r="AB21" s="52"/>
      <c r="AC21" s="52"/>
      <c r="AD21" s="52"/>
      <c r="AE21" s="53" t="s">
        <v>50</v>
      </c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2">
        <f>16828384+249012</f>
        <v>17077396</v>
      </c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62" t="s">
        <v>22</v>
      </c>
      <c r="BE21" s="62"/>
      <c r="BF21" s="62"/>
      <c r="BG21" s="62"/>
      <c r="BH21" s="62"/>
      <c r="BI21" s="62"/>
      <c r="BJ21" s="62"/>
      <c r="BK21" s="62"/>
      <c r="BL21" s="62"/>
    </row>
    <row r="22" spans="1:79" ht="19.8" customHeight="1" x14ac:dyDescent="0.25">
      <c r="A22" s="62" t="s">
        <v>62</v>
      </c>
      <c r="B22" s="62"/>
      <c r="C22" s="62"/>
      <c r="D22" s="62"/>
      <c r="E22" s="62"/>
      <c r="F22" s="62"/>
      <c r="G22" s="62"/>
      <c r="H22" s="62"/>
      <c r="I22" s="52">
        <v>2071841</v>
      </c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62" t="s">
        <v>23</v>
      </c>
      <c r="U22" s="62"/>
      <c r="V22" s="62"/>
      <c r="W22" s="62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50" t="s">
        <v>36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</row>
    <row r="25" spans="1:79" ht="262.8" customHeight="1" x14ac:dyDescent="0.25">
      <c r="A25" s="63" t="s">
        <v>142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5">
      <c r="A27" s="62" t="s">
        <v>35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</row>
    <row r="28" spans="1:79" ht="13.8" x14ac:dyDescent="0.25">
      <c r="A28" s="68" t="s">
        <v>27</v>
      </c>
      <c r="B28" s="68"/>
      <c r="C28" s="68"/>
      <c r="D28" s="68"/>
      <c r="E28" s="68"/>
      <c r="F28" s="68"/>
      <c r="G28" s="55" t="s">
        <v>39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7"/>
    </row>
    <row r="29" spans="1:79" ht="15.6" hidden="1" x14ac:dyDescent="0.25">
      <c r="A29" s="60">
        <v>1</v>
      </c>
      <c r="B29" s="60"/>
      <c r="C29" s="60"/>
      <c r="D29" s="60"/>
      <c r="E29" s="60"/>
      <c r="F29" s="60"/>
      <c r="G29" s="55">
        <v>2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7"/>
    </row>
    <row r="30" spans="1:79" ht="10.5" hidden="1" customHeight="1" x14ac:dyDescent="0.25">
      <c r="A30" s="51" t="s">
        <v>32</v>
      </c>
      <c r="B30" s="51"/>
      <c r="C30" s="51"/>
      <c r="D30" s="51"/>
      <c r="E30" s="51"/>
      <c r="F30" s="51"/>
      <c r="G30" s="65" t="s">
        <v>7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  <c r="CA30" s="1" t="s">
        <v>48</v>
      </c>
    </row>
    <row r="31" spans="1:79" ht="26.4" customHeight="1" x14ac:dyDescent="0.25">
      <c r="A31" s="51">
        <v>1</v>
      </c>
      <c r="B31" s="51"/>
      <c r="C31" s="51"/>
      <c r="D31" s="51"/>
      <c r="E31" s="51"/>
      <c r="F31" s="51"/>
      <c r="G31" s="101" t="s">
        <v>64</v>
      </c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3"/>
      <c r="CA31" s="1" t="s">
        <v>47</v>
      </c>
    </row>
    <row r="32" spans="1:79" ht="12.7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" customHeight="1" x14ac:dyDescent="0.25">
      <c r="A33" s="62" t="s">
        <v>37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</row>
    <row r="34" spans="1:79" ht="31.2" customHeight="1" x14ac:dyDescent="0.25">
      <c r="A34" s="108" t="s">
        <v>125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5">
      <c r="A36" s="62" t="s">
        <v>38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27.75" customHeight="1" x14ac:dyDescent="0.25">
      <c r="A37" s="68" t="s">
        <v>27</v>
      </c>
      <c r="B37" s="68"/>
      <c r="C37" s="68"/>
      <c r="D37" s="68"/>
      <c r="E37" s="68"/>
      <c r="F37" s="68"/>
      <c r="G37" s="55" t="s">
        <v>24</v>
      </c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7"/>
    </row>
    <row r="38" spans="1:79" ht="15.6" hidden="1" x14ac:dyDescent="0.25">
      <c r="A38" s="60">
        <v>1</v>
      </c>
      <c r="B38" s="60"/>
      <c r="C38" s="60"/>
      <c r="D38" s="60"/>
      <c r="E38" s="60"/>
      <c r="F38" s="60"/>
      <c r="G38" s="55">
        <v>2</v>
      </c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7"/>
    </row>
    <row r="39" spans="1:79" ht="10.5" hidden="1" customHeight="1" x14ac:dyDescent="0.25">
      <c r="A39" s="51" t="s">
        <v>6</v>
      </c>
      <c r="B39" s="51"/>
      <c r="C39" s="51"/>
      <c r="D39" s="51"/>
      <c r="E39" s="51"/>
      <c r="F39" s="51"/>
      <c r="G39" s="65" t="s">
        <v>7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  <c r="CA39" s="1" t="s">
        <v>11</v>
      </c>
    </row>
    <row r="40" spans="1:79" ht="13.2" customHeight="1" x14ac:dyDescent="0.25">
      <c r="A40" s="51">
        <v>1</v>
      </c>
      <c r="B40" s="51"/>
      <c r="C40" s="51"/>
      <c r="D40" s="51"/>
      <c r="E40" s="51"/>
      <c r="F40" s="51"/>
      <c r="G40" s="101" t="s">
        <v>65</v>
      </c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2"/>
      <c r="BC40" s="102"/>
      <c r="BD40" s="102"/>
      <c r="BE40" s="102"/>
      <c r="BF40" s="102"/>
      <c r="BG40" s="102"/>
      <c r="BH40" s="102"/>
      <c r="BI40" s="102"/>
      <c r="BJ40" s="102"/>
      <c r="BK40" s="102"/>
      <c r="BL40" s="103"/>
      <c r="CA40" s="1" t="s">
        <v>12</v>
      </c>
    </row>
    <row r="41" spans="1:7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5">
      <c r="A42" s="62" t="s">
        <v>40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5">
      <c r="A43" s="61" t="s">
        <v>132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" customHeight="1" x14ac:dyDescent="0.25">
      <c r="A44" s="60" t="s">
        <v>27</v>
      </c>
      <c r="B44" s="60"/>
      <c r="C44" s="60"/>
      <c r="D44" s="69" t="s">
        <v>25</v>
      </c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1"/>
      <c r="AC44" s="60" t="s">
        <v>28</v>
      </c>
      <c r="AD44" s="60"/>
      <c r="AE44" s="60"/>
      <c r="AF44" s="60"/>
      <c r="AG44" s="60"/>
      <c r="AH44" s="60"/>
      <c r="AI44" s="60"/>
      <c r="AJ44" s="60"/>
      <c r="AK44" s="60" t="s">
        <v>29</v>
      </c>
      <c r="AL44" s="60"/>
      <c r="AM44" s="60"/>
      <c r="AN44" s="60"/>
      <c r="AO44" s="60"/>
      <c r="AP44" s="60"/>
      <c r="AQ44" s="60"/>
      <c r="AR44" s="60"/>
      <c r="AS44" s="60" t="s">
        <v>26</v>
      </c>
      <c r="AT44" s="60"/>
      <c r="AU44" s="60"/>
      <c r="AV44" s="60"/>
      <c r="AW44" s="60"/>
      <c r="AX44" s="60"/>
      <c r="AY44" s="60"/>
      <c r="AZ44" s="60"/>
      <c r="BA44" s="18"/>
      <c r="BB44" s="18"/>
      <c r="BC44" s="18"/>
      <c r="BD44" s="18"/>
      <c r="BE44" s="18"/>
      <c r="BF44" s="18"/>
      <c r="BG44" s="18"/>
      <c r="BH44" s="18"/>
    </row>
    <row r="45" spans="1:79" ht="29.1" customHeight="1" x14ac:dyDescent="0.25">
      <c r="A45" s="60"/>
      <c r="B45" s="60"/>
      <c r="C45" s="60"/>
      <c r="D45" s="72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15.6" x14ac:dyDescent="0.25">
      <c r="A46" s="60">
        <v>1</v>
      </c>
      <c r="B46" s="60"/>
      <c r="C46" s="60"/>
      <c r="D46" s="75">
        <v>2</v>
      </c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0">
        <v>3</v>
      </c>
      <c r="AD46" s="60"/>
      <c r="AE46" s="60"/>
      <c r="AF46" s="60"/>
      <c r="AG46" s="60"/>
      <c r="AH46" s="60"/>
      <c r="AI46" s="60"/>
      <c r="AJ46" s="60"/>
      <c r="AK46" s="60">
        <v>4</v>
      </c>
      <c r="AL46" s="60"/>
      <c r="AM46" s="60"/>
      <c r="AN46" s="60"/>
      <c r="AO46" s="60"/>
      <c r="AP46" s="60"/>
      <c r="AQ46" s="60"/>
      <c r="AR46" s="60"/>
      <c r="AS46" s="60">
        <v>5</v>
      </c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5">
      <c r="A47" s="51" t="s">
        <v>6</v>
      </c>
      <c r="B47" s="51"/>
      <c r="C47" s="51"/>
      <c r="D47" s="78" t="s">
        <v>7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59" t="s">
        <v>8</v>
      </c>
      <c r="AD47" s="59"/>
      <c r="AE47" s="59"/>
      <c r="AF47" s="59"/>
      <c r="AG47" s="59"/>
      <c r="AH47" s="59"/>
      <c r="AI47" s="59"/>
      <c r="AJ47" s="59"/>
      <c r="AK47" s="59" t="s">
        <v>9</v>
      </c>
      <c r="AL47" s="59"/>
      <c r="AM47" s="59"/>
      <c r="AN47" s="59"/>
      <c r="AO47" s="59"/>
      <c r="AP47" s="59"/>
      <c r="AQ47" s="59"/>
      <c r="AR47" s="59"/>
      <c r="AS47" s="58" t="s">
        <v>10</v>
      </c>
      <c r="AT47" s="59"/>
      <c r="AU47" s="59"/>
      <c r="AV47" s="59"/>
      <c r="AW47" s="59"/>
      <c r="AX47" s="59"/>
      <c r="AY47" s="59"/>
      <c r="AZ47" s="59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40.799999999999997" customHeight="1" x14ac:dyDescent="0.25">
      <c r="A48" s="51">
        <v>1</v>
      </c>
      <c r="B48" s="51"/>
      <c r="C48" s="51"/>
      <c r="D48" s="101" t="s">
        <v>66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54">
        <v>0</v>
      </c>
      <c r="AD48" s="54"/>
      <c r="AE48" s="54"/>
      <c r="AF48" s="54"/>
      <c r="AG48" s="54"/>
      <c r="AH48" s="54"/>
      <c r="AI48" s="54"/>
      <c r="AJ48" s="54"/>
      <c r="AK48" s="54">
        <v>656957</v>
      </c>
      <c r="AL48" s="54"/>
      <c r="AM48" s="54"/>
      <c r="AN48" s="54"/>
      <c r="AO48" s="54"/>
      <c r="AP48" s="54"/>
      <c r="AQ48" s="54"/>
      <c r="AR48" s="54"/>
      <c r="AS48" s="54">
        <f>AC48+AK48</f>
        <v>656957</v>
      </c>
      <c r="AT48" s="54"/>
      <c r="AU48" s="54"/>
      <c r="AV48" s="54"/>
      <c r="AW48" s="54"/>
      <c r="AX48" s="54"/>
      <c r="AY48" s="54"/>
      <c r="AZ48" s="54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ht="42" customHeight="1" x14ac:dyDescent="0.25">
      <c r="A49" s="51">
        <v>2</v>
      </c>
      <c r="B49" s="51"/>
      <c r="C49" s="51"/>
      <c r="D49" s="101" t="s">
        <v>67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54">
        <v>0</v>
      </c>
      <c r="AD49" s="54"/>
      <c r="AE49" s="54"/>
      <c r="AF49" s="54"/>
      <c r="AG49" s="54"/>
      <c r="AH49" s="54"/>
      <c r="AI49" s="54"/>
      <c r="AJ49" s="54"/>
      <c r="AK49" s="54">
        <v>962074</v>
      </c>
      <c r="AL49" s="54"/>
      <c r="AM49" s="54"/>
      <c r="AN49" s="54"/>
      <c r="AO49" s="54"/>
      <c r="AP49" s="54"/>
      <c r="AQ49" s="54"/>
      <c r="AR49" s="54"/>
      <c r="AS49" s="54">
        <f>AC49+AK49</f>
        <v>962074</v>
      </c>
      <c r="AT49" s="54"/>
      <c r="AU49" s="54"/>
      <c r="AV49" s="54"/>
      <c r="AW49" s="54"/>
      <c r="AX49" s="54"/>
      <c r="AY49" s="54"/>
      <c r="AZ49" s="54"/>
      <c r="BA49" s="21"/>
      <c r="BB49" s="21"/>
      <c r="BC49" s="21"/>
      <c r="BD49" s="21"/>
      <c r="BE49" s="21"/>
      <c r="BF49" s="21"/>
      <c r="BG49" s="21"/>
      <c r="BH49" s="21"/>
    </row>
    <row r="50" spans="1:79" ht="28.2" customHeight="1" x14ac:dyDescent="0.25">
      <c r="A50" s="51">
        <v>3</v>
      </c>
      <c r="B50" s="51"/>
      <c r="C50" s="51"/>
      <c r="D50" s="101" t="s">
        <v>68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3"/>
      <c r="AC50" s="54">
        <f>249012+16828384</f>
        <v>17077396</v>
      </c>
      <c r="AD50" s="54"/>
      <c r="AE50" s="54"/>
      <c r="AF50" s="54"/>
      <c r="AG50" s="54"/>
      <c r="AH50" s="54"/>
      <c r="AI50" s="54"/>
      <c r="AJ50" s="54"/>
      <c r="AK50" s="54">
        <v>452810</v>
      </c>
      <c r="AL50" s="54"/>
      <c r="AM50" s="54"/>
      <c r="AN50" s="54"/>
      <c r="AO50" s="54"/>
      <c r="AP50" s="54"/>
      <c r="AQ50" s="54"/>
      <c r="AR50" s="54"/>
      <c r="AS50" s="54">
        <f>AC50+AK50</f>
        <v>17530206</v>
      </c>
      <c r="AT50" s="54"/>
      <c r="AU50" s="54"/>
      <c r="AV50" s="54"/>
      <c r="AW50" s="54"/>
      <c r="AX50" s="54"/>
      <c r="AY50" s="54"/>
      <c r="AZ50" s="54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90"/>
      <c r="B51" s="90"/>
      <c r="C51" s="90"/>
      <c r="D51" s="91" t="s">
        <v>69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83">
        <f>SUM(AC48:AJ50)</f>
        <v>17077396</v>
      </c>
      <c r="AD51" s="83"/>
      <c r="AE51" s="83"/>
      <c r="AF51" s="83"/>
      <c r="AG51" s="83"/>
      <c r="AH51" s="83"/>
      <c r="AI51" s="83"/>
      <c r="AJ51" s="83"/>
      <c r="AK51" s="83">
        <v>2071841</v>
      </c>
      <c r="AL51" s="83"/>
      <c r="AM51" s="83"/>
      <c r="AN51" s="83"/>
      <c r="AO51" s="83"/>
      <c r="AP51" s="83"/>
      <c r="AQ51" s="83"/>
      <c r="AR51" s="83"/>
      <c r="AS51" s="83">
        <f>AC51+AK51</f>
        <v>19149237</v>
      </c>
      <c r="AT51" s="83"/>
      <c r="AU51" s="83"/>
      <c r="AV51" s="83"/>
      <c r="AW51" s="83"/>
      <c r="AX51" s="83"/>
      <c r="AY51" s="83"/>
      <c r="AZ51" s="8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50" t="s">
        <v>41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</row>
    <row r="54" spans="1:79" ht="15" customHeight="1" x14ac:dyDescent="0.25">
      <c r="A54" s="61" t="s">
        <v>132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60" t="s">
        <v>27</v>
      </c>
      <c r="B55" s="60"/>
      <c r="C55" s="60"/>
      <c r="D55" s="69" t="s">
        <v>33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0" t="s">
        <v>28</v>
      </c>
      <c r="AC55" s="60"/>
      <c r="AD55" s="60"/>
      <c r="AE55" s="60"/>
      <c r="AF55" s="60"/>
      <c r="AG55" s="60"/>
      <c r="AH55" s="60"/>
      <c r="AI55" s="60"/>
      <c r="AJ55" s="60" t="s">
        <v>29</v>
      </c>
      <c r="AK55" s="60"/>
      <c r="AL55" s="60"/>
      <c r="AM55" s="60"/>
      <c r="AN55" s="60"/>
      <c r="AO55" s="60"/>
      <c r="AP55" s="60"/>
      <c r="AQ55" s="60"/>
      <c r="AR55" s="60" t="s">
        <v>26</v>
      </c>
      <c r="AS55" s="60"/>
      <c r="AT55" s="60"/>
      <c r="AU55" s="60"/>
      <c r="AV55" s="60"/>
      <c r="AW55" s="60"/>
      <c r="AX55" s="60"/>
      <c r="AY55" s="60"/>
    </row>
    <row r="56" spans="1:79" x14ac:dyDescent="0.25">
      <c r="A56" s="60"/>
      <c r="B56" s="60"/>
      <c r="C56" s="60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</row>
    <row r="57" spans="1:79" ht="15.75" customHeight="1" x14ac:dyDescent="0.25">
      <c r="A57" s="60">
        <v>1</v>
      </c>
      <c r="B57" s="60"/>
      <c r="C57" s="60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0">
        <v>3</v>
      </c>
      <c r="AC57" s="60"/>
      <c r="AD57" s="60"/>
      <c r="AE57" s="60"/>
      <c r="AF57" s="60"/>
      <c r="AG57" s="60"/>
      <c r="AH57" s="60"/>
      <c r="AI57" s="60"/>
      <c r="AJ57" s="60">
        <v>4</v>
      </c>
      <c r="AK57" s="60"/>
      <c r="AL57" s="60"/>
      <c r="AM57" s="60"/>
      <c r="AN57" s="60"/>
      <c r="AO57" s="60"/>
      <c r="AP57" s="60"/>
      <c r="AQ57" s="60"/>
      <c r="AR57" s="60">
        <v>5</v>
      </c>
      <c r="AS57" s="60"/>
      <c r="AT57" s="60"/>
      <c r="AU57" s="60"/>
      <c r="AV57" s="60"/>
      <c r="AW57" s="60"/>
      <c r="AX57" s="60"/>
      <c r="AY57" s="60"/>
    </row>
    <row r="58" spans="1:79" ht="12.75" hidden="1" customHeight="1" x14ac:dyDescent="0.25">
      <c r="A58" s="51" t="s">
        <v>6</v>
      </c>
      <c r="B58" s="51"/>
      <c r="C58" s="51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59" t="s">
        <v>8</v>
      </c>
      <c r="AC58" s="59"/>
      <c r="AD58" s="59"/>
      <c r="AE58" s="59"/>
      <c r="AF58" s="59"/>
      <c r="AG58" s="59"/>
      <c r="AH58" s="59"/>
      <c r="AI58" s="59"/>
      <c r="AJ58" s="59" t="s">
        <v>9</v>
      </c>
      <c r="AK58" s="59"/>
      <c r="AL58" s="59"/>
      <c r="AM58" s="59"/>
      <c r="AN58" s="59"/>
      <c r="AO58" s="59"/>
      <c r="AP58" s="59"/>
      <c r="AQ58" s="59"/>
      <c r="AR58" s="59" t="s">
        <v>10</v>
      </c>
      <c r="AS58" s="59"/>
      <c r="AT58" s="59"/>
      <c r="AU58" s="59"/>
      <c r="AV58" s="59"/>
      <c r="AW58" s="59"/>
      <c r="AX58" s="59"/>
      <c r="AY58" s="59"/>
      <c r="CA58" s="1" t="s">
        <v>15</v>
      </c>
    </row>
    <row r="59" spans="1:79" ht="28.8" customHeight="1" x14ac:dyDescent="0.25">
      <c r="A59" s="51">
        <v>1</v>
      </c>
      <c r="B59" s="51"/>
      <c r="C59" s="51"/>
      <c r="D59" s="101" t="s">
        <v>70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3"/>
      <c r="AB59" s="54">
        <v>36960</v>
      </c>
      <c r="AC59" s="54"/>
      <c r="AD59" s="54"/>
      <c r="AE59" s="54"/>
      <c r="AF59" s="54"/>
      <c r="AG59" s="54"/>
      <c r="AH59" s="54"/>
      <c r="AI59" s="54"/>
      <c r="AJ59" s="54">
        <v>0</v>
      </c>
      <c r="AK59" s="54"/>
      <c r="AL59" s="54"/>
      <c r="AM59" s="54"/>
      <c r="AN59" s="54"/>
      <c r="AO59" s="54"/>
      <c r="AP59" s="54"/>
      <c r="AQ59" s="54"/>
      <c r="AR59" s="54">
        <f>AB59+AJ59</f>
        <v>36960</v>
      </c>
      <c r="AS59" s="54"/>
      <c r="AT59" s="54"/>
      <c r="AU59" s="54"/>
      <c r="AV59" s="54"/>
      <c r="AW59" s="54"/>
      <c r="AX59" s="54"/>
      <c r="AY59" s="54"/>
      <c r="CA59" s="1" t="s">
        <v>16</v>
      </c>
    </row>
    <row r="60" spans="1:79" ht="28.2" customHeight="1" x14ac:dyDescent="0.25">
      <c r="A60" s="51">
        <v>2</v>
      </c>
      <c r="B60" s="51"/>
      <c r="C60" s="51"/>
      <c r="D60" s="101" t="s">
        <v>71</v>
      </c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3"/>
      <c r="AB60" s="54">
        <v>0</v>
      </c>
      <c r="AC60" s="54"/>
      <c r="AD60" s="54"/>
      <c r="AE60" s="54"/>
      <c r="AF60" s="54"/>
      <c r="AG60" s="54"/>
      <c r="AH60" s="54"/>
      <c r="AI60" s="54"/>
      <c r="AJ60" s="54">
        <v>1669031</v>
      </c>
      <c r="AK60" s="54"/>
      <c r="AL60" s="54"/>
      <c r="AM60" s="54"/>
      <c r="AN60" s="54"/>
      <c r="AO60" s="54"/>
      <c r="AP60" s="54"/>
      <c r="AQ60" s="54"/>
      <c r="AR60" s="54">
        <f>AB60+AJ60</f>
        <v>1669031</v>
      </c>
      <c r="AS60" s="54"/>
      <c r="AT60" s="54"/>
      <c r="AU60" s="54"/>
      <c r="AV60" s="54"/>
      <c r="AW60" s="54"/>
      <c r="AX60" s="54"/>
      <c r="AY60" s="54"/>
    </row>
    <row r="61" spans="1:79" s="4" customFormat="1" ht="12.75" customHeight="1" x14ac:dyDescent="0.25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83">
        <v>36960</v>
      </c>
      <c r="AC61" s="83"/>
      <c r="AD61" s="83"/>
      <c r="AE61" s="83"/>
      <c r="AF61" s="83"/>
      <c r="AG61" s="83"/>
      <c r="AH61" s="83"/>
      <c r="AI61" s="83"/>
      <c r="AJ61" s="83">
        <v>1669031</v>
      </c>
      <c r="AK61" s="83"/>
      <c r="AL61" s="83"/>
      <c r="AM61" s="83"/>
      <c r="AN61" s="83"/>
      <c r="AO61" s="83"/>
      <c r="AP61" s="83"/>
      <c r="AQ61" s="83"/>
      <c r="AR61" s="83">
        <f>AB61+AJ61</f>
        <v>1705991</v>
      </c>
      <c r="AS61" s="83"/>
      <c r="AT61" s="83"/>
      <c r="AU61" s="83"/>
      <c r="AV61" s="83"/>
      <c r="AW61" s="83"/>
      <c r="AX61" s="83"/>
      <c r="AY61" s="83"/>
    </row>
    <row r="62" spans="1:79" ht="9" customHeight="1" x14ac:dyDescent="0.25"/>
    <row r="63" spans="1:79" ht="15.75" customHeight="1" x14ac:dyDescent="0.25">
      <c r="A63" s="62" t="s">
        <v>42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</row>
    <row r="64" spans="1:79" ht="30" customHeight="1" x14ac:dyDescent="0.25">
      <c r="A64" s="60" t="s">
        <v>27</v>
      </c>
      <c r="B64" s="60"/>
      <c r="C64" s="60"/>
      <c r="D64" s="60"/>
      <c r="E64" s="60"/>
      <c r="F64" s="60"/>
      <c r="G64" s="75" t="s">
        <v>43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0" t="s">
        <v>2</v>
      </c>
      <c r="AA64" s="60"/>
      <c r="AB64" s="60"/>
      <c r="AC64" s="60"/>
      <c r="AD64" s="60"/>
      <c r="AE64" s="60" t="s">
        <v>1</v>
      </c>
      <c r="AF64" s="60"/>
      <c r="AG64" s="60"/>
      <c r="AH64" s="60"/>
      <c r="AI64" s="60"/>
      <c r="AJ64" s="60"/>
      <c r="AK64" s="60"/>
      <c r="AL64" s="60"/>
      <c r="AM64" s="60"/>
      <c r="AN64" s="60"/>
      <c r="AO64" s="75" t="s">
        <v>28</v>
      </c>
      <c r="AP64" s="76"/>
      <c r="AQ64" s="76"/>
      <c r="AR64" s="76"/>
      <c r="AS64" s="76"/>
      <c r="AT64" s="76"/>
      <c r="AU64" s="76"/>
      <c r="AV64" s="77"/>
      <c r="AW64" s="75" t="s">
        <v>29</v>
      </c>
      <c r="AX64" s="76"/>
      <c r="AY64" s="76"/>
      <c r="AZ64" s="76"/>
      <c r="BA64" s="76"/>
      <c r="BB64" s="76"/>
      <c r="BC64" s="76"/>
      <c r="BD64" s="77"/>
      <c r="BE64" s="75" t="s">
        <v>26</v>
      </c>
      <c r="BF64" s="76"/>
      <c r="BG64" s="76"/>
      <c r="BH64" s="76"/>
      <c r="BI64" s="76"/>
      <c r="BJ64" s="76"/>
      <c r="BK64" s="76"/>
      <c r="BL64" s="77"/>
    </row>
    <row r="65" spans="1:79" ht="15.75" customHeight="1" x14ac:dyDescent="0.25">
      <c r="A65" s="60">
        <v>1</v>
      </c>
      <c r="B65" s="60"/>
      <c r="C65" s="60"/>
      <c r="D65" s="60"/>
      <c r="E65" s="60"/>
      <c r="F65" s="60"/>
      <c r="G65" s="75">
        <v>2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0">
        <v>3</v>
      </c>
      <c r="AA65" s="60"/>
      <c r="AB65" s="60"/>
      <c r="AC65" s="60"/>
      <c r="AD65" s="60"/>
      <c r="AE65" s="60">
        <v>4</v>
      </c>
      <c r="AF65" s="60"/>
      <c r="AG65" s="60"/>
      <c r="AH65" s="60"/>
      <c r="AI65" s="60"/>
      <c r="AJ65" s="60"/>
      <c r="AK65" s="60"/>
      <c r="AL65" s="60"/>
      <c r="AM65" s="60"/>
      <c r="AN65" s="60"/>
      <c r="AO65" s="60">
        <v>5</v>
      </c>
      <c r="AP65" s="60"/>
      <c r="AQ65" s="60"/>
      <c r="AR65" s="60"/>
      <c r="AS65" s="60"/>
      <c r="AT65" s="60"/>
      <c r="AU65" s="60"/>
      <c r="AV65" s="60"/>
      <c r="AW65" s="60">
        <v>6</v>
      </c>
      <c r="AX65" s="60"/>
      <c r="AY65" s="60"/>
      <c r="AZ65" s="60"/>
      <c r="BA65" s="60"/>
      <c r="BB65" s="60"/>
      <c r="BC65" s="60"/>
      <c r="BD65" s="60"/>
      <c r="BE65" s="60">
        <v>7</v>
      </c>
      <c r="BF65" s="60"/>
      <c r="BG65" s="60"/>
      <c r="BH65" s="60"/>
      <c r="BI65" s="60"/>
      <c r="BJ65" s="60"/>
      <c r="BK65" s="60"/>
      <c r="BL65" s="60"/>
    </row>
    <row r="66" spans="1:79" ht="12.75" hidden="1" customHeight="1" x14ac:dyDescent="0.25">
      <c r="A66" s="51" t="s">
        <v>32</v>
      </c>
      <c r="B66" s="51"/>
      <c r="C66" s="51"/>
      <c r="D66" s="51"/>
      <c r="E66" s="51"/>
      <c r="F66" s="51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51" t="s">
        <v>19</v>
      </c>
      <c r="AA66" s="51"/>
      <c r="AB66" s="51"/>
      <c r="AC66" s="51"/>
      <c r="AD66" s="51"/>
      <c r="AE66" s="116" t="s">
        <v>31</v>
      </c>
      <c r="AF66" s="116"/>
      <c r="AG66" s="116"/>
      <c r="AH66" s="116"/>
      <c r="AI66" s="116"/>
      <c r="AJ66" s="116"/>
      <c r="AK66" s="116"/>
      <c r="AL66" s="116"/>
      <c r="AM66" s="116"/>
      <c r="AN66" s="65"/>
      <c r="AO66" s="59" t="s">
        <v>8</v>
      </c>
      <c r="AP66" s="59"/>
      <c r="AQ66" s="59"/>
      <c r="AR66" s="59"/>
      <c r="AS66" s="59"/>
      <c r="AT66" s="59"/>
      <c r="AU66" s="59"/>
      <c r="AV66" s="59"/>
      <c r="AW66" s="59" t="s">
        <v>30</v>
      </c>
      <c r="AX66" s="59"/>
      <c r="AY66" s="59"/>
      <c r="AZ66" s="59"/>
      <c r="BA66" s="59"/>
      <c r="BB66" s="59"/>
      <c r="BC66" s="59"/>
      <c r="BD66" s="59"/>
      <c r="BE66" s="59" t="s">
        <v>73</v>
      </c>
      <c r="BF66" s="59"/>
      <c r="BG66" s="59"/>
      <c r="BH66" s="59"/>
      <c r="BI66" s="59"/>
      <c r="BJ66" s="59"/>
      <c r="BK66" s="59"/>
      <c r="BL66" s="59"/>
      <c r="CA66" s="1" t="s">
        <v>17</v>
      </c>
    </row>
    <row r="67" spans="1:79" s="4" customFormat="1" ht="12.75" customHeight="1" x14ac:dyDescent="0.25">
      <c r="A67" s="90">
        <v>0</v>
      </c>
      <c r="B67" s="90"/>
      <c r="C67" s="90"/>
      <c r="D67" s="90"/>
      <c r="E67" s="90"/>
      <c r="F67" s="90"/>
      <c r="G67" s="95" t="s">
        <v>72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84"/>
      <c r="AA67" s="84"/>
      <c r="AB67" s="84"/>
      <c r="AC67" s="84"/>
      <c r="AD67" s="84"/>
      <c r="AE67" s="85"/>
      <c r="AF67" s="85"/>
      <c r="AG67" s="85"/>
      <c r="AH67" s="85"/>
      <c r="AI67" s="85"/>
      <c r="AJ67" s="85"/>
      <c r="AK67" s="85"/>
      <c r="AL67" s="85"/>
      <c r="AM67" s="85"/>
      <c r="AN67" s="86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CA67" s="4" t="s">
        <v>18</v>
      </c>
    </row>
    <row r="68" spans="1:79" ht="43.2" customHeight="1" x14ac:dyDescent="0.25">
      <c r="A68" s="51">
        <v>1</v>
      </c>
      <c r="B68" s="51"/>
      <c r="C68" s="51"/>
      <c r="D68" s="51"/>
      <c r="E68" s="51"/>
      <c r="F68" s="51"/>
      <c r="G68" s="98" t="s">
        <v>74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58" t="s">
        <v>75</v>
      </c>
      <c r="AA68" s="58"/>
      <c r="AB68" s="58"/>
      <c r="AC68" s="58"/>
      <c r="AD68" s="58"/>
      <c r="AE68" s="98" t="s">
        <v>76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54">
        <v>1</v>
      </c>
      <c r="AP68" s="54"/>
      <c r="AQ68" s="54"/>
      <c r="AR68" s="54"/>
      <c r="AS68" s="54"/>
      <c r="AT68" s="54"/>
      <c r="AU68" s="54"/>
      <c r="AV68" s="54"/>
      <c r="AW68" s="54">
        <v>1</v>
      </c>
      <c r="AX68" s="54"/>
      <c r="AY68" s="54"/>
      <c r="AZ68" s="54"/>
      <c r="BA68" s="54"/>
      <c r="BB68" s="54"/>
      <c r="BC68" s="54"/>
      <c r="BD68" s="54"/>
      <c r="BE68" s="54">
        <v>1</v>
      </c>
      <c r="BF68" s="54"/>
      <c r="BG68" s="54"/>
      <c r="BH68" s="54"/>
      <c r="BI68" s="54"/>
      <c r="BJ68" s="54"/>
      <c r="BK68" s="54"/>
      <c r="BL68" s="54"/>
    </row>
    <row r="69" spans="1:79" ht="43.2" customHeight="1" x14ac:dyDescent="0.25">
      <c r="A69" s="51">
        <v>2</v>
      </c>
      <c r="B69" s="51"/>
      <c r="C69" s="51"/>
      <c r="D69" s="51"/>
      <c r="E69" s="51"/>
      <c r="F69" s="51"/>
      <c r="G69" s="98" t="s">
        <v>77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58" t="s">
        <v>78</v>
      </c>
      <c r="AA69" s="58"/>
      <c r="AB69" s="58"/>
      <c r="AC69" s="58"/>
      <c r="AD69" s="58"/>
      <c r="AE69" s="98" t="s">
        <v>79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54">
        <f>249012+16828384</f>
        <v>17077396</v>
      </c>
      <c r="AP69" s="54"/>
      <c r="AQ69" s="54"/>
      <c r="AR69" s="54"/>
      <c r="AS69" s="54"/>
      <c r="AT69" s="54"/>
      <c r="AU69" s="54"/>
      <c r="AV69" s="54"/>
      <c r="AW69" s="54">
        <v>452810</v>
      </c>
      <c r="AX69" s="54"/>
      <c r="AY69" s="54"/>
      <c r="AZ69" s="54"/>
      <c r="BA69" s="54"/>
      <c r="BB69" s="54"/>
      <c r="BC69" s="54"/>
      <c r="BD69" s="54"/>
      <c r="BE69" s="54">
        <f>AO69+AW69</f>
        <v>17530206</v>
      </c>
      <c r="BF69" s="54"/>
      <c r="BG69" s="54"/>
      <c r="BH69" s="54"/>
      <c r="BI69" s="54"/>
      <c r="BJ69" s="54"/>
      <c r="BK69" s="54"/>
      <c r="BL69" s="54"/>
    </row>
    <row r="70" spans="1:79" ht="40.799999999999997" customHeight="1" x14ac:dyDescent="0.25">
      <c r="A70" s="51">
        <v>3</v>
      </c>
      <c r="B70" s="51"/>
      <c r="C70" s="51"/>
      <c r="D70" s="51"/>
      <c r="E70" s="51"/>
      <c r="F70" s="51"/>
      <c r="G70" s="98" t="s">
        <v>80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58" t="s">
        <v>81</v>
      </c>
      <c r="AA70" s="58"/>
      <c r="AB70" s="58"/>
      <c r="AC70" s="58"/>
      <c r="AD70" s="58"/>
      <c r="AE70" s="98" t="s">
        <v>82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54">
        <v>81</v>
      </c>
      <c r="AP70" s="54"/>
      <c r="AQ70" s="54"/>
      <c r="AR70" s="54"/>
      <c r="AS70" s="54"/>
      <c r="AT70" s="54"/>
      <c r="AU70" s="54"/>
      <c r="AV70" s="54"/>
      <c r="AW70" s="54">
        <v>2</v>
      </c>
      <c r="AX70" s="54"/>
      <c r="AY70" s="54"/>
      <c r="AZ70" s="54"/>
      <c r="BA70" s="54"/>
      <c r="BB70" s="54"/>
      <c r="BC70" s="54"/>
      <c r="BD70" s="54"/>
      <c r="BE70" s="54">
        <v>83</v>
      </c>
      <c r="BF70" s="54"/>
      <c r="BG70" s="54"/>
      <c r="BH70" s="54"/>
      <c r="BI70" s="54"/>
      <c r="BJ70" s="54"/>
      <c r="BK70" s="54"/>
      <c r="BL70" s="54"/>
    </row>
    <row r="71" spans="1:79" ht="14.4" customHeight="1" x14ac:dyDescent="0.25">
      <c r="A71" s="51">
        <v>4</v>
      </c>
      <c r="B71" s="51"/>
      <c r="C71" s="51"/>
      <c r="D71" s="51"/>
      <c r="E71" s="51"/>
      <c r="F71" s="51"/>
      <c r="G71" s="98" t="s">
        <v>83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58" t="s">
        <v>81</v>
      </c>
      <c r="AA71" s="58"/>
      <c r="AB71" s="58"/>
      <c r="AC71" s="58"/>
      <c r="AD71" s="58"/>
      <c r="AE71" s="98" t="s">
        <v>84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54">
        <v>36.5</v>
      </c>
      <c r="AP71" s="54"/>
      <c r="AQ71" s="54"/>
      <c r="AR71" s="54"/>
      <c r="AS71" s="54"/>
      <c r="AT71" s="54"/>
      <c r="AU71" s="54"/>
      <c r="AV71" s="54"/>
      <c r="AW71" s="54">
        <v>2</v>
      </c>
      <c r="AX71" s="54"/>
      <c r="AY71" s="54"/>
      <c r="AZ71" s="54"/>
      <c r="BA71" s="54"/>
      <c r="BB71" s="54"/>
      <c r="BC71" s="54"/>
      <c r="BD71" s="54"/>
      <c r="BE71" s="54">
        <v>38.5</v>
      </c>
      <c r="BF71" s="54"/>
      <c r="BG71" s="54"/>
      <c r="BH71" s="54"/>
      <c r="BI71" s="54"/>
      <c r="BJ71" s="54"/>
      <c r="BK71" s="54"/>
      <c r="BL71" s="54"/>
    </row>
    <row r="72" spans="1:79" ht="14.4" customHeight="1" x14ac:dyDescent="0.25">
      <c r="A72" s="51">
        <v>5</v>
      </c>
      <c r="B72" s="51"/>
      <c r="C72" s="51"/>
      <c r="D72" s="51"/>
      <c r="E72" s="51"/>
      <c r="F72" s="51"/>
      <c r="G72" s="98" t="s">
        <v>85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58" t="s">
        <v>81</v>
      </c>
      <c r="AA72" s="58"/>
      <c r="AB72" s="58"/>
      <c r="AC72" s="58"/>
      <c r="AD72" s="58"/>
      <c r="AE72" s="98" t="s">
        <v>84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54">
        <v>17</v>
      </c>
      <c r="AP72" s="54"/>
      <c r="AQ72" s="54"/>
      <c r="AR72" s="54"/>
      <c r="AS72" s="54"/>
      <c r="AT72" s="54"/>
      <c r="AU72" s="54"/>
      <c r="AV72" s="54"/>
      <c r="AW72" s="54">
        <v>2</v>
      </c>
      <c r="AX72" s="54"/>
      <c r="AY72" s="54"/>
      <c r="AZ72" s="54"/>
      <c r="BA72" s="54"/>
      <c r="BB72" s="54"/>
      <c r="BC72" s="54"/>
      <c r="BD72" s="54"/>
      <c r="BE72" s="54">
        <v>19</v>
      </c>
      <c r="BF72" s="54"/>
      <c r="BG72" s="54"/>
      <c r="BH72" s="54"/>
      <c r="BI72" s="54"/>
      <c r="BJ72" s="54"/>
      <c r="BK72" s="54"/>
      <c r="BL72" s="54"/>
    </row>
    <row r="73" spans="1:79" ht="28.2" customHeight="1" x14ac:dyDescent="0.25">
      <c r="A73" s="51">
        <v>6</v>
      </c>
      <c r="B73" s="51"/>
      <c r="C73" s="51"/>
      <c r="D73" s="51"/>
      <c r="E73" s="51"/>
      <c r="F73" s="51"/>
      <c r="G73" s="98" t="s">
        <v>86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58" t="s">
        <v>87</v>
      </c>
      <c r="AA73" s="58"/>
      <c r="AB73" s="58"/>
      <c r="AC73" s="58"/>
      <c r="AD73" s="58"/>
      <c r="AE73" s="98" t="s">
        <v>88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54">
        <v>0</v>
      </c>
      <c r="AP73" s="54"/>
      <c r="AQ73" s="54"/>
      <c r="AR73" s="54"/>
      <c r="AS73" s="54"/>
      <c r="AT73" s="54"/>
      <c r="AU73" s="54"/>
      <c r="AV73" s="54"/>
      <c r="AW73" s="54">
        <v>1049</v>
      </c>
      <c r="AX73" s="54"/>
      <c r="AY73" s="54"/>
      <c r="AZ73" s="54"/>
      <c r="BA73" s="54"/>
      <c r="BB73" s="54"/>
      <c r="BC73" s="54"/>
      <c r="BD73" s="54"/>
      <c r="BE73" s="54">
        <v>1049</v>
      </c>
      <c r="BF73" s="54"/>
      <c r="BG73" s="54"/>
      <c r="BH73" s="54"/>
      <c r="BI73" s="54"/>
      <c r="BJ73" s="54"/>
      <c r="BK73" s="54"/>
      <c r="BL73" s="54"/>
    </row>
    <row r="74" spans="1:79" ht="28.2" customHeight="1" x14ac:dyDescent="0.25">
      <c r="A74" s="51">
        <v>7</v>
      </c>
      <c r="B74" s="51"/>
      <c r="C74" s="51"/>
      <c r="D74" s="51"/>
      <c r="E74" s="51"/>
      <c r="F74" s="51"/>
      <c r="G74" s="98" t="s">
        <v>89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58" t="s">
        <v>87</v>
      </c>
      <c r="AA74" s="58"/>
      <c r="AB74" s="58"/>
      <c r="AC74" s="58"/>
      <c r="AD74" s="58"/>
      <c r="AE74" s="98" t="s">
        <v>88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54">
        <v>0</v>
      </c>
      <c r="AP74" s="54"/>
      <c r="AQ74" s="54"/>
      <c r="AR74" s="54"/>
      <c r="AS74" s="54"/>
      <c r="AT74" s="54"/>
      <c r="AU74" s="54"/>
      <c r="AV74" s="54"/>
      <c r="AW74" s="54">
        <v>499.1</v>
      </c>
      <c r="AX74" s="54"/>
      <c r="AY74" s="54"/>
      <c r="AZ74" s="54"/>
      <c r="BA74" s="54"/>
      <c r="BB74" s="54"/>
      <c r="BC74" s="54"/>
      <c r="BD74" s="54"/>
      <c r="BE74" s="54">
        <v>499.1</v>
      </c>
      <c r="BF74" s="54"/>
      <c r="BG74" s="54"/>
      <c r="BH74" s="54"/>
      <c r="BI74" s="54"/>
      <c r="BJ74" s="54"/>
      <c r="BK74" s="54"/>
      <c r="BL74" s="54"/>
    </row>
    <row r="75" spans="1:79" s="4" customFormat="1" ht="13.8" customHeight="1" x14ac:dyDescent="0.25">
      <c r="A75" s="90">
        <v>0</v>
      </c>
      <c r="B75" s="90"/>
      <c r="C75" s="90"/>
      <c r="D75" s="90"/>
      <c r="E75" s="90"/>
      <c r="F75" s="90"/>
      <c r="G75" s="118" t="s">
        <v>90</v>
      </c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19"/>
      <c r="W75" s="119"/>
      <c r="X75" s="119"/>
      <c r="Y75" s="120"/>
      <c r="Z75" s="84"/>
      <c r="AA75" s="84"/>
      <c r="AB75" s="84"/>
      <c r="AC75" s="84"/>
      <c r="AD75" s="84"/>
      <c r="AE75" s="118"/>
      <c r="AF75" s="119"/>
      <c r="AG75" s="119"/>
      <c r="AH75" s="119"/>
      <c r="AI75" s="119"/>
      <c r="AJ75" s="119"/>
      <c r="AK75" s="119"/>
      <c r="AL75" s="119"/>
      <c r="AM75" s="119"/>
      <c r="AN75" s="120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83"/>
      <c r="BH75" s="83"/>
      <c r="BI75" s="83"/>
      <c r="BJ75" s="83"/>
      <c r="BK75" s="83"/>
      <c r="BL75" s="83"/>
    </row>
    <row r="76" spans="1:79" ht="52.8" customHeight="1" x14ac:dyDescent="0.25">
      <c r="A76" s="51">
        <v>1</v>
      </c>
      <c r="B76" s="51"/>
      <c r="C76" s="51"/>
      <c r="D76" s="51"/>
      <c r="E76" s="51"/>
      <c r="F76" s="51"/>
      <c r="G76" s="98" t="s">
        <v>91</v>
      </c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100"/>
      <c r="Z76" s="58" t="s">
        <v>81</v>
      </c>
      <c r="AA76" s="58"/>
      <c r="AB76" s="58"/>
      <c r="AC76" s="58"/>
      <c r="AD76" s="58"/>
      <c r="AE76" s="98" t="s">
        <v>84</v>
      </c>
      <c r="AF76" s="99"/>
      <c r="AG76" s="99"/>
      <c r="AH76" s="99"/>
      <c r="AI76" s="99"/>
      <c r="AJ76" s="99"/>
      <c r="AK76" s="99"/>
      <c r="AL76" s="99"/>
      <c r="AM76" s="99"/>
      <c r="AN76" s="100"/>
      <c r="AO76" s="54">
        <v>915</v>
      </c>
      <c r="AP76" s="54"/>
      <c r="AQ76" s="54"/>
      <c r="AR76" s="54"/>
      <c r="AS76" s="54"/>
      <c r="AT76" s="54"/>
      <c r="AU76" s="54"/>
      <c r="AV76" s="54"/>
      <c r="AW76" s="54">
        <v>20</v>
      </c>
      <c r="AX76" s="54"/>
      <c r="AY76" s="54"/>
      <c r="AZ76" s="54"/>
      <c r="BA76" s="54"/>
      <c r="BB76" s="54"/>
      <c r="BC76" s="54"/>
      <c r="BD76" s="54"/>
      <c r="BE76" s="54">
        <v>935</v>
      </c>
      <c r="BF76" s="54"/>
      <c r="BG76" s="54"/>
      <c r="BH76" s="54"/>
      <c r="BI76" s="54"/>
      <c r="BJ76" s="54"/>
      <c r="BK76" s="54"/>
      <c r="BL76" s="54"/>
    </row>
    <row r="77" spans="1:79" ht="15" customHeight="1" x14ac:dyDescent="0.25">
      <c r="A77" s="51">
        <v>2</v>
      </c>
      <c r="B77" s="51"/>
      <c r="C77" s="51"/>
      <c r="D77" s="51"/>
      <c r="E77" s="51"/>
      <c r="F77" s="51"/>
      <c r="G77" s="98" t="s">
        <v>92</v>
      </c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100"/>
      <c r="Z77" s="58" t="s">
        <v>81</v>
      </c>
      <c r="AA77" s="58"/>
      <c r="AB77" s="58"/>
      <c r="AC77" s="58"/>
      <c r="AD77" s="58"/>
      <c r="AE77" s="98" t="s">
        <v>93</v>
      </c>
      <c r="AF77" s="99"/>
      <c r="AG77" s="99"/>
      <c r="AH77" s="99"/>
      <c r="AI77" s="99"/>
      <c r="AJ77" s="99"/>
      <c r="AK77" s="99"/>
      <c r="AL77" s="99"/>
      <c r="AM77" s="99"/>
      <c r="AN77" s="100"/>
      <c r="AO77" s="54">
        <v>420</v>
      </c>
      <c r="AP77" s="54"/>
      <c r="AQ77" s="54"/>
      <c r="AR77" s="54"/>
      <c r="AS77" s="54"/>
      <c r="AT77" s="54"/>
      <c r="AU77" s="54"/>
      <c r="AV77" s="54"/>
      <c r="AW77" s="54">
        <v>10</v>
      </c>
      <c r="AX77" s="54"/>
      <c r="AY77" s="54"/>
      <c r="AZ77" s="54"/>
      <c r="BA77" s="54"/>
      <c r="BB77" s="54"/>
      <c r="BC77" s="54"/>
      <c r="BD77" s="54"/>
      <c r="BE77" s="54">
        <v>430</v>
      </c>
      <c r="BF77" s="54"/>
      <c r="BG77" s="54"/>
      <c r="BH77" s="54"/>
      <c r="BI77" s="54"/>
      <c r="BJ77" s="54"/>
      <c r="BK77" s="54"/>
      <c r="BL77" s="54"/>
    </row>
    <row r="78" spans="1:79" ht="55.2" customHeight="1" x14ac:dyDescent="0.25">
      <c r="A78" s="51">
        <v>3</v>
      </c>
      <c r="B78" s="51"/>
      <c r="C78" s="51"/>
      <c r="D78" s="51"/>
      <c r="E78" s="51"/>
      <c r="F78" s="51"/>
      <c r="G78" s="98" t="s">
        <v>94</v>
      </c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100"/>
      <c r="Z78" s="58" t="s">
        <v>81</v>
      </c>
      <c r="AA78" s="58"/>
      <c r="AB78" s="58"/>
      <c r="AC78" s="58"/>
      <c r="AD78" s="58"/>
      <c r="AE78" s="98" t="s">
        <v>95</v>
      </c>
      <c r="AF78" s="99"/>
      <c r="AG78" s="99"/>
      <c r="AH78" s="99"/>
      <c r="AI78" s="99"/>
      <c r="AJ78" s="99"/>
      <c r="AK78" s="99"/>
      <c r="AL78" s="99"/>
      <c r="AM78" s="99"/>
      <c r="AN78" s="100"/>
      <c r="AO78" s="54">
        <v>547</v>
      </c>
      <c r="AP78" s="54"/>
      <c r="AQ78" s="54"/>
      <c r="AR78" s="54"/>
      <c r="AS78" s="54"/>
      <c r="AT78" s="54"/>
      <c r="AU78" s="54"/>
      <c r="AV78" s="54"/>
      <c r="AW78" s="54">
        <v>0</v>
      </c>
      <c r="AX78" s="54"/>
      <c r="AY78" s="54"/>
      <c r="AZ78" s="54"/>
      <c r="BA78" s="54"/>
      <c r="BB78" s="54"/>
      <c r="BC78" s="54"/>
      <c r="BD78" s="54"/>
      <c r="BE78" s="54">
        <v>547</v>
      </c>
      <c r="BF78" s="54"/>
      <c r="BG78" s="54"/>
      <c r="BH78" s="54"/>
      <c r="BI78" s="54"/>
      <c r="BJ78" s="54"/>
      <c r="BK78" s="54"/>
      <c r="BL78" s="54"/>
    </row>
    <row r="79" spans="1:79" ht="42" customHeight="1" x14ac:dyDescent="0.25">
      <c r="A79" s="51">
        <v>4</v>
      </c>
      <c r="B79" s="51"/>
      <c r="C79" s="51"/>
      <c r="D79" s="51"/>
      <c r="E79" s="51"/>
      <c r="F79" s="51"/>
      <c r="G79" s="98" t="s">
        <v>96</v>
      </c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100"/>
      <c r="Z79" s="58" t="s">
        <v>75</v>
      </c>
      <c r="AA79" s="58"/>
      <c r="AB79" s="58"/>
      <c r="AC79" s="58"/>
      <c r="AD79" s="58"/>
      <c r="AE79" s="98" t="s">
        <v>97</v>
      </c>
      <c r="AF79" s="99"/>
      <c r="AG79" s="99"/>
      <c r="AH79" s="99"/>
      <c r="AI79" s="99"/>
      <c r="AJ79" s="99"/>
      <c r="AK79" s="99"/>
      <c r="AL79" s="99"/>
      <c r="AM79" s="99"/>
      <c r="AN79" s="100"/>
      <c r="AO79" s="54">
        <v>234</v>
      </c>
      <c r="AP79" s="54"/>
      <c r="AQ79" s="54"/>
      <c r="AR79" s="54"/>
      <c r="AS79" s="54"/>
      <c r="AT79" s="54"/>
      <c r="AU79" s="54"/>
      <c r="AV79" s="54"/>
      <c r="AW79" s="54">
        <v>107</v>
      </c>
      <c r="AX79" s="54"/>
      <c r="AY79" s="54"/>
      <c r="AZ79" s="54"/>
      <c r="BA79" s="54"/>
      <c r="BB79" s="54"/>
      <c r="BC79" s="54"/>
      <c r="BD79" s="54"/>
      <c r="BE79" s="54">
        <v>341</v>
      </c>
      <c r="BF79" s="54"/>
      <c r="BG79" s="54"/>
      <c r="BH79" s="54"/>
      <c r="BI79" s="54"/>
      <c r="BJ79" s="54"/>
      <c r="BK79" s="54"/>
      <c r="BL79" s="54"/>
    </row>
    <row r="80" spans="1:79" ht="39.6" customHeight="1" x14ac:dyDescent="0.25">
      <c r="A80" s="51">
        <v>5</v>
      </c>
      <c r="B80" s="51"/>
      <c r="C80" s="51"/>
      <c r="D80" s="51"/>
      <c r="E80" s="51"/>
      <c r="F80" s="51"/>
      <c r="G80" s="98" t="s">
        <v>98</v>
      </c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100"/>
      <c r="Z80" s="58" t="s">
        <v>75</v>
      </c>
      <c r="AA80" s="58"/>
      <c r="AB80" s="58"/>
      <c r="AC80" s="58"/>
      <c r="AD80" s="58"/>
      <c r="AE80" s="98" t="s">
        <v>99</v>
      </c>
      <c r="AF80" s="99"/>
      <c r="AG80" s="99"/>
      <c r="AH80" s="99"/>
      <c r="AI80" s="99"/>
      <c r="AJ80" s="99"/>
      <c r="AK80" s="99"/>
      <c r="AL80" s="99"/>
      <c r="AM80" s="99"/>
      <c r="AN80" s="100"/>
      <c r="AO80" s="54">
        <v>0</v>
      </c>
      <c r="AP80" s="54"/>
      <c r="AQ80" s="54"/>
      <c r="AR80" s="54"/>
      <c r="AS80" s="54"/>
      <c r="AT80" s="54"/>
      <c r="AU80" s="54"/>
      <c r="AV80" s="54"/>
      <c r="AW80" s="54">
        <v>2</v>
      </c>
      <c r="AX80" s="54"/>
      <c r="AY80" s="54"/>
      <c r="AZ80" s="54"/>
      <c r="BA80" s="54"/>
      <c r="BB80" s="54"/>
      <c r="BC80" s="54"/>
      <c r="BD80" s="54"/>
      <c r="BE80" s="54">
        <v>2</v>
      </c>
      <c r="BF80" s="54"/>
      <c r="BG80" s="54"/>
      <c r="BH80" s="54"/>
      <c r="BI80" s="54"/>
      <c r="BJ80" s="54"/>
      <c r="BK80" s="54"/>
      <c r="BL80" s="54"/>
    </row>
    <row r="81" spans="1:64" s="4" customFormat="1" ht="14.4" customHeight="1" x14ac:dyDescent="0.25">
      <c r="A81" s="90">
        <v>0</v>
      </c>
      <c r="B81" s="90"/>
      <c r="C81" s="90"/>
      <c r="D81" s="90"/>
      <c r="E81" s="90"/>
      <c r="F81" s="90"/>
      <c r="G81" s="118" t="s">
        <v>100</v>
      </c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20"/>
      <c r="Z81" s="84"/>
      <c r="AA81" s="84"/>
      <c r="AB81" s="84"/>
      <c r="AC81" s="84"/>
      <c r="AD81" s="84"/>
      <c r="AE81" s="118"/>
      <c r="AF81" s="119"/>
      <c r="AG81" s="119"/>
      <c r="AH81" s="119"/>
      <c r="AI81" s="119"/>
      <c r="AJ81" s="119"/>
      <c r="AK81" s="119"/>
      <c r="AL81" s="119"/>
      <c r="AM81" s="119"/>
      <c r="AN81" s="120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3"/>
      <c r="BK81" s="83"/>
      <c r="BL81" s="83"/>
    </row>
    <row r="82" spans="1:64" ht="66" customHeight="1" x14ac:dyDescent="0.25">
      <c r="A82" s="51">
        <v>1</v>
      </c>
      <c r="B82" s="51"/>
      <c r="C82" s="51"/>
      <c r="D82" s="51"/>
      <c r="E82" s="51"/>
      <c r="F82" s="51"/>
      <c r="G82" s="98" t="s">
        <v>101</v>
      </c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100"/>
      <c r="Z82" s="58" t="s">
        <v>78</v>
      </c>
      <c r="AA82" s="58"/>
      <c r="AB82" s="58"/>
      <c r="AC82" s="58"/>
      <c r="AD82" s="58"/>
      <c r="AE82" s="98" t="s">
        <v>102</v>
      </c>
      <c r="AF82" s="99"/>
      <c r="AG82" s="99"/>
      <c r="AH82" s="99"/>
      <c r="AI82" s="99"/>
      <c r="AJ82" s="99"/>
      <c r="AK82" s="99"/>
      <c r="AL82" s="99"/>
      <c r="AM82" s="99"/>
      <c r="AN82" s="100"/>
      <c r="AO82" s="54">
        <v>682</v>
      </c>
      <c r="AP82" s="54"/>
      <c r="AQ82" s="54"/>
      <c r="AR82" s="54"/>
      <c r="AS82" s="54"/>
      <c r="AT82" s="54"/>
      <c r="AU82" s="54"/>
      <c r="AV82" s="54"/>
      <c r="AW82" s="54">
        <v>593</v>
      </c>
      <c r="AX82" s="54"/>
      <c r="AY82" s="54"/>
      <c r="AZ82" s="54"/>
      <c r="BA82" s="54"/>
      <c r="BB82" s="54"/>
      <c r="BC82" s="54"/>
      <c r="BD82" s="54"/>
      <c r="BE82" s="54">
        <v>1275</v>
      </c>
      <c r="BF82" s="54"/>
      <c r="BG82" s="54"/>
      <c r="BH82" s="54"/>
      <c r="BI82" s="54"/>
      <c r="BJ82" s="54"/>
      <c r="BK82" s="54"/>
      <c r="BL82" s="54"/>
    </row>
    <row r="83" spans="1:64" ht="54" customHeight="1" x14ac:dyDescent="0.25">
      <c r="A83" s="51">
        <v>2</v>
      </c>
      <c r="B83" s="51"/>
      <c r="C83" s="51"/>
      <c r="D83" s="51"/>
      <c r="E83" s="51"/>
      <c r="F83" s="51"/>
      <c r="G83" s="98" t="s">
        <v>103</v>
      </c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100"/>
      <c r="Z83" s="58" t="s">
        <v>78</v>
      </c>
      <c r="AA83" s="58"/>
      <c r="AB83" s="58"/>
      <c r="AC83" s="58"/>
      <c r="AD83" s="58"/>
      <c r="AE83" s="98" t="s">
        <v>104</v>
      </c>
      <c r="AF83" s="99"/>
      <c r="AG83" s="99"/>
      <c r="AH83" s="99"/>
      <c r="AI83" s="99"/>
      <c r="AJ83" s="99"/>
      <c r="AK83" s="99"/>
      <c r="AL83" s="99"/>
      <c r="AM83" s="99"/>
      <c r="AN83" s="100"/>
      <c r="AO83" s="54">
        <v>555</v>
      </c>
      <c r="AP83" s="54"/>
      <c r="AQ83" s="54"/>
      <c r="AR83" s="54"/>
      <c r="AS83" s="54"/>
      <c r="AT83" s="54"/>
      <c r="AU83" s="54"/>
      <c r="AV83" s="54"/>
      <c r="AW83" s="54">
        <v>0</v>
      </c>
      <c r="AX83" s="54"/>
      <c r="AY83" s="54"/>
      <c r="AZ83" s="54"/>
      <c r="BA83" s="54"/>
      <c r="BB83" s="54"/>
      <c r="BC83" s="54"/>
      <c r="BD83" s="54"/>
      <c r="BE83" s="54">
        <v>555</v>
      </c>
      <c r="BF83" s="54"/>
      <c r="BG83" s="54"/>
      <c r="BH83" s="54"/>
      <c r="BI83" s="54"/>
      <c r="BJ83" s="54"/>
      <c r="BK83" s="54"/>
      <c r="BL83" s="54"/>
    </row>
    <row r="84" spans="1:64" ht="42" customHeight="1" x14ac:dyDescent="0.25">
      <c r="A84" s="51">
        <v>3</v>
      </c>
      <c r="B84" s="51"/>
      <c r="C84" s="51"/>
      <c r="D84" s="51"/>
      <c r="E84" s="51"/>
      <c r="F84" s="51"/>
      <c r="G84" s="98" t="s">
        <v>105</v>
      </c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100"/>
      <c r="Z84" s="58" t="s">
        <v>78</v>
      </c>
      <c r="AA84" s="58"/>
      <c r="AB84" s="58"/>
      <c r="AC84" s="58"/>
      <c r="AD84" s="58"/>
      <c r="AE84" s="98" t="s">
        <v>106</v>
      </c>
      <c r="AF84" s="99"/>
      <c r="AG84" s="99"/>
      <c r="AH84" s="99"/>
      <c r="AI84" s="99"/>
      <c r="AJ84" s="99"/>
      <c r="AK84" s="99"/>
      <c r="AL84" s="99"/>
      <c r="AM84" s="99"/>
      <c r="AN84" s="100"/>
      <c r="AO84" s="54">
        <f>AO69/AO70</f>
        <v>210832.04938271604</v>
      </c>
      <c r="AP84" s="54"/>
      <c r="AQ84" s="54"/>
      <c r="AR84" s="54"/>
      <c r="AS84" s="54"/>
      <c r="AT84" s="54"/>
      <c r="AU84" s="54"/>
      <c r="AV84" s="54"/>
      <c r="AW84" s="54">
        <v>226405</v>
      </c>
      <c r="AX84" s="54"/>
      <c r="AY84" s="54"/>
      <c r="AZ84" s="54"/>
      <c r="BA84" s="54"/>
      <c r="BB84" s="54"/>
      <c r="BC84" s="54"/>
      <c r="BD84" s="54"/>
      <c r="BE84" s="54">
        <f>BE69/BE70</f>
        <v>211207.30120481929</v>
      </c>
      <c r="BF84" s="54"/>
      <c r="BG84" s="54"/>
      <c r="BH84" s="54"/>
      <c r="BI84" s="54"/>
      <c r="BJ84" s="54"/>
      <c r="BK84" s="54"/>
      <c r="BL84" s="54"/>
    </row>
    <row r="85" spans="1:64" ht="42.6" customHeight="1" x14ac:dyDescent="0.25">
      <c r="A85" s="51">
        <v>4</v>
      </c>
      <c r="B85" s="51"/>
      <c r="C85" s="51"/>
      <c r="D85" s="51"/>
      <c r="E85" s="51"/>
      <c r="F85" s="51"/>
      <c r="G85" s="98" t="s">
        <v>107</v>
      </c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100"/>
      <c r="Z85" s="58" t="s">
        <v>78</v>
      </c>
      <c r="AA85" s="58"/>
      <c r="AB85" s="58"/>
      <c r="AC85" s="58"/>
      <c r="AD85" s="58"/>
      <c r="AE85" s="98" t="s">
        <v>108</v>
      </c>
      <c r="AF85" s="99"/>
      <c r="AG85" s="99"/>
      <c r="AH85" s="99"/>
      <c r="AI85" s="99"/>
      <c r="AJ85" s="99"/>
      <c r="AK85" s="99"/>
      <c r="AL85" s="99"/>
      <c r="AM85" s="99"/>
      <c r="AN85" s="100"/>
      <c r="AO85" s="54">
        <v>11461</v>
      </c>
      <c r="AP85" s="54"/>
      <c r="AQ85" s="54"/>
      <c r="AR85" s="54"/>
      <c r="AS85" s="54"/>
      <c r="AT85" s="54"/>
      <c r="AU85" s="54"/>
      <c r="AV85" s="54"/>
      <c r="AW85" s="54">
        <v>7627</v>
      </c>
      <c r="AX85" s="54"/>
      <c r="AY85" s="54"/>
      <c r="AZ85" s="54"/>
      <c r="BA85" s="54"/>
      <c r="BB85" s="54"/>
      <c r="BC85" s="54"/>
      <c r="BD85" s="54"/>
      <c r="BE85" s="54">
        <v>11368</v>
      </c>
      <c r="BF85" s="54"/>
      <c r="BG85" s="54"/>
      <c r="BH85" s="54"/>
      <c r="BI85" s="54"/>
      <c r="BJ85" s="54"/>
      <c r="BK85" s="54"/>
      <c r="BL85" s="54"/>
    </row>
    <row r="86" spans="1:64" ht="41.4" customHeight="1" x14ac:dyDescent="0.25">
      <c r="A86" s="51">
        <v>5</v>
      </c>
      <c r="B86" s="51"/>
      <c r="C86" s="51"/>
      <c r="D86" s="51"/>
      <c r="E86" s="51"/>
      <c r="F86" s="51"/>
      <c r="G86" s="98" t="s">
        <v>83</v>
      </c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100"/>
      <c r="Z86" s="58" t="s">
        <v>78</v>
      </c>
      <c r="AA86" s="58"/>
      <c r="AB86" s="58"/>
      <c r="AC86" s="58"/>
      <c r="AD86" s="58"/>
      <c r="AE86" s="98" t="s">
        <v>109</v>
      </c>
      <c r="AF86" s="99"/>
      <c r="AG86" s="99"/>
      <c r="AH86" s="99"/>
      <c r="AI86" s="99"/>
      <c r="AJ86" s="99"/>
      <c r="AK86" s="99"/>
      <c r="AL86" s="99"/>
      <c r="AM86" s="99"/>
      <c r="AN86" s="100"/>
      <c r="AO86" s="54">
        <v>12829</v>
      </c>
      <c r="AP86" s="54"/>
      <c r="AQ86" s="54"/>
      <c r="AR86" s="54"/>
      <c r="AS86" s="54"/>
      <c r="AT86" s="54"/>
      <c r="AU86" s="54"/>
      <c r="AV86" s="54"/>
      <c r="AW86" s="54">
        <v>7627</v>
      </c>
      <c r="AX86" s="54"/>
      <c r="AY86" s="54"/>
      <c r="AZ86" s="54"/>
      <c r="BA86" s="54"/>
      <c r="BB86" s="54"/>
      <c r="BC86" s="54"/>
      <c r="BD86" s="54"/>
      <c r="BE86" s="54">
        <v>12559</v>
      </c>
      <c r="BF86" s="54"/>
      <c r="BG86" s="54"/>
      <c r="BH86" s="54"/>
      <c r="BI86" s="54"/>
      <c r="BJ86" s="54"/>
      <c r="BK86" s="54"/>
      <c r="BL86" s="54"/>
    </row>
    <row r="87" spans="1:64" ht="26.4" customHeight="1" x14ac:dyDescent="0.25">
      <c r="A87" s="51">
        <v>6</v>
      </c>
      <c r="B87" s="51"/>
      <c r="C87" s="51"/>
      <c r="D87" s="51"/>
      <c r="E87" s="51"/>
      <c r="F87" s="51"/>
      <c r="G87" s="98" t="s">
        <v>110</v>
      </c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100"/>
      <c r="Z87" s="58" t="s">
        <v>78</v>
      </c>
      <c r="AA87" s="58"/>
      <c r="AB87" s="58"/>
      <c r="AC87" s="58"/>
      <c r="AD87" s="58"/>
      <c r="AE87" s="98" t="s">
        <v>111</v>
      </c>
      <c r="AF87" s="99"/>
      <c r="AG87" s="99"/>
      <c r="AH87" s="99"/>
      <c r="AI87" s="99"/>
      <c r="AJ87" s="99"/>
      <c r="AK87" s="99"/>
      <c r="AL87" s="99"/>
      <c r="AM87" s="99"/>
      <c r="AN87" s="100"/>
      <c r="AO87" s="54">
        <v>0</v>
      </c>
      <c r="AP87" s="54"/>
      <c r="AQ87" s="54"/>
      <c r="AR87" s="54"/>
      <c r="AS87" s="54"/>
      <c r="AT87" s="54"/>
      <c r="AU87" s="54"/>
      <c r="AV87" s="54"/>
      <c r="AW87" s="54">
        <v>962074</v>
      </c>
      <c r="AX87" s="54"/>
      <c r="AY87" s="54"/>
      <c r="AZ87" s="54"/>
      <c r="BA87" s="54"/>
      <c r="BB87" s="54"/>
      <c r="BC87" s="54"/>
      <c r="BD87" s="54"/>
      <c r="BE87" s="54">
        <v>962074</v>
      </c>
      <c r="BF87" s="54"/>
      <c r="BG87" s="54"/>
      <c r="BH87" s="54"/>
      <c r="BI87" s="54"/>
      <c r="BJ87" s="54"/>
      <c r="BK87" s="54"/>
      <c r="BL87" s="54"/>
    </row>
    <row r="88" spans="1:64" ht="26.4" customHeight="1" x14ac:dyDescent="0.25">
      <c r="A88" s="51">
        <v>7</v>
      </c>
      <c r="B88" s="51"/>
      <c r="C88" s="51"/>
      <c r="D88" s="51"/>
      <c r="E88" s="51"/>
      <c r="F88" s="51"/>
      <c r="G88" s="98" t="s">
        <v>112</v>
      </c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100"/>
      <c r="Z88" s="58" t="s">
        <v>78</v>
      </c>
      <c r="AA88" s="58"/>
      <c r="AB88" s="58"/>
      <c r="AC88" s="58"/>
      <c r="AD88" s="58"/>
      <c r="AE88" s="98" t="s">
        <v>111</v>
      </c>
      <c r="AF88" s="99"/>
      <c r="AG88" s="99"/>
      <c r="AH88" s="99"/>
      <c r="AI88" s="99"/>
      <c r="AJ88" s="99"/>
      <c r="AK88" s="99"/>
      <c r="AL88" s="99"/>
      <c r="AM88" s="99"/>
      <c r="AN88" s="100"/>
      <c r="AO88" s="54">
        <v>0</v>
      </c>
      <c r="AP88" s="54"/>
      <c r="AQ88" s="54"/>
      <c r="AR88" s="54"/>
      <c r="AS88" s="54"/>
      <c r="AT88" s="54"/>
      <c r="AU88" s="54"/>
      <c r="AV88" s="54"/>
      <c r="AW88" s="54">
        <v>656957</v>
      </c>
      <c r="AX88" s="54"/>
      <c r="AY88" s="54"/>
      <c r="AZ88" s="54"/>
      <c r="BA88" s="54"/>
      <c r="BB88" s="54"/>
      <c r="BC88" s="54"/>
      <c r="BD88" s="54"/>
      <c r="BE88" s="54">
        <v>656957</v>
      </c>
      <c r="BF88" s="54"/>
      <c r="BG88" s="54"/>
      <c r="BH88" s="54"/>
      <c r="BI88" s="54"/>
      <c r="BJ88" s="54"/>
      <c r="BK88" s="54"/>
      <c r="BL88" s="54"/>
    </row>
    <row r="89" spans="1:64" s="4" customFormat="1" ht="12.75" customHeight="1" x14ac:dyDescent="0.25">
      <c r="A89" s="90">
        <v>0</v>
      </c>
      <c r="B89" s="90"/>
      <c r="C89" s="90"/>
      <c r="D89" s="90"/>
      <c r="E89" s="90"/>
      <c r="F89" s="90"/>
      <c r="G89" s="118" t="s">
        <v>113</v>
      </c>
      <c r="H89" s="119"/>
      <c r="I89" s="119"/>
      <c r="J89" s="119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20"/>
      <c r="Z89" s="84"/>
      <c r="AA89" s="84"/>
      <c r="AB89" s="84"/>
      <c r="AC89" s="84"/>
      <c r="AD89" s="84"/>
      <c r="AE89" s="118"/>
      <c r="AF89" s="119"/>
      <c r="AG89" s="119"/>
      <c r="AH89" s="119"/>
      <c r="AI89" s="119"/>
      <c r="AJ89" s="119"/>
      <c r="AK89" s="119"/>
      <c r="AL89" s="119"/>
      <c r="AM89" s="119"/>
      <c r="AN89" s="120"/>
      <c r="AO89" s="83"/>
      <c r="AP89" s="83"/>
      <c r="AQ89" s="83"/>
      <c r="AR89" s="83"/>
      <c r="AS89" s="83"/>
      <c r="AT89" s="83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83"/>
      <c r="BG89" s="83"/>
      <c r="BH89" s="83"/>
      <c r="BI89" s="83"/>
      <c r="BJ89" s="83"/>
      <c r="BK89" s="83"/>
      <c r="BL89" s="83"/>
    </row>
    <row r="90" spans="1:64" ht="54.6" customHeight="1" x14ac:dyDescent="0.25">
      <c r="A90" s="51">
        <v>1</v>
      </c>
      <c r="B90" s="51"/>
      <c r="C90" s="51"/>
      <c r="D90" s="51"/>
      <c r="E90" s="51"/>
      <c r="F90" s="51"/>
      <c r="G90" s="98" t="s">
        <v>114</v>
      </c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100"/>
      <c r="Z90" s="58" t="s">
        <v>115</v>
      </c>
      <c r="AA90" s="58"/>
      <c r="AB90" s="58"/>
      <c r="AC90" s="58"/>
      <c r="AD90" s="58"/>
      <c r="AE90" s="98" t="s">
        <v>116</v>
      </c>
      <c r="AF90" s="99"/>
      <c r="AG90" s="99"/>
      <c r="AH90" s="99"/>
      <c r="AI90" s="99"/>
      <c r="AJ90" s="99"/>
      <c r="AK90" s="99"/>
      <c r="AL90" s="99"/>
      <c r="AM90" s="99"/>
      <c r="AN90" s="100"/>
      <c r="AO90" s="54">
        <v>97</v>
      </c>
      <c r="AP90" s="54"/>
      <c r="AQ90" s="54"/>
      <c r="AR90" s="54"/>
      <c r="AS90" s="54"/>
      <c r="AT90" s="54"/>
      <c r="AU90" s="54"/>
      <c r="AV90" s="54"/>
      <c r="AW90" s="54">
        <v>100</v>
      </c>
      <c r="AX90" s="54"/>
      <c r="AY90" s="54"/>
      <c r="AZ90" s="54"/>
      <c r="BA90" s="54"/>
      <c r="BB90" s="54"/>
      <c r="BC90" s="54"/>
      <c r="BD90" s="54"/>
      <c r="BE90" s="54">
        <v>197</v>
      </c>
      <c r="BF90" s="54"/>
      <c r="BG90" s="54"/>
      <c r="BH90" s="54"/>
      <c r="BI90" s="54"/>
      <c r="BJ90" s="54"/>
      <c r="BK90" s="54"/>
      <c r="BL90" s="54"/>
    </row>
    <row r="91" spans="1:64" ht="55.8" customHeight="1" x14ac:dyDescent="0.25">
      <c r="A91" s="51">
        <v>2</v>
      </c>
      <c r="B91" s="51"/>
      <c r="C91" s="51"/>
      <c r="D91" s="51"/>
      <c r="E91" s="51"/>
      <c r="F91" s="51"/>
      <c r="G91" s="98" t="s">
        <v>117</v>
      </c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100"/>
      <c r="Z91" s="58" t="s">
        <v>81</v>
      </c>
      <c r="AA91" s="58"/>
      <c r="AB91" s="58"/>
      <c r="AC91" s="58"/>
      <c r="AD91" s="58"/>
      <c r="AE91" s="98" t="s">
        <v>118</v>
      </c>
      <c r="AF91" s="99"/>
      <c r="AG91" s="99"/>
      <c r="AH91" s="99"/>
      <c r="AI91" s="99"/>
      <c r="AJ91" s="99"/>
      <c r="AK91" s="99"/>
      <c r="AL91" s="99"/>
      <c r="AM91" s="99"/>
      <c r="AN91" s="100"/>
      <c r="AO91" s="54">
        <v>5</v>
      </c>
      <c r="AP91" s="54"/>
      <c r="AQ91" s="54"/>
      <c r="AR91" s="54"/>
      <c r="AS91" s="54"/>
      <c r="AT91" s="54"/>
      <c r="AU91" s="54"/>
      <c r="AV91" s="54"/>
      <c r="AW91" s="54">
        <v>0</v>
      </c>
      <c r="AX91" s="54"/>
      <c r="AY91" s="54"/>
      <c r="AZ91" s="54"/>
      <c r="BA91" s="54"/>
      <c r="BB91" s="54"/>
      <c r="BC91" s="54"/>
      <c r="BD91" s="54"/>
      <c r="BE91" s="54">
        <v>5</v>
      </c>
      <c r="BF91" s="54"/>
      <c r="BG91" s="54"/>
      <c r="BH91" s="54"/>
      <c r="BI91" s="54"/>
      <c r="BJ91" s="54"/>
      <c r="BK91" s="54"/>
      <c r="BL91" s="54"/>
    </row>
    <row r="92" spans="1:64" ht="15.6" customHeight="1" x14ac:dyDescent="0.25">
      <c r="A92" s="51">
        <v>3</v>
      </c>
      <c r="B92" s="51"/>
      <c r="C92" s="51"/>
      <c r="D92" s="51"/>
      <c r="E92" s="51"/>
      <c r="F92" s="51"/>
      <c r="G92" s="98" t="s">
        <v>119</v>
      </c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100"/>
      <c r="Z92" s="58" t="s">
        <v>81</v>
      </c>
      <c r="AA92" s="58"/>
      <c r="AB92" s="58"/>
      <c r="AC92" s="58"/>
      <c r="AD92" s="58"/>
      <c r="AE92" s="98" t="s">
        <v>118</v>
      </c>
      <c r="AF92" s="99"/>
      <c r="AG92" s="99"/>
      <c r="AH92" s="99"/>
      <c r="AI92" s="99"/>
      <c r="AJ92" s="99"/>
      <c r="AK92" s="99"/>
      <c r="AL92" s="99"/>
      <c r="AM92" s="99"/>
      <c r="AN92" s="100"/>
      <c r="AO92" s="54">
        <v>2</v>
      </c>
      <c r="AP92" s="54"/>
      <c r="AQ92" s="54"/>
      <c r="AR92" s="54"/>
      <c r="AS92" s="54"/>
      <c r="AT92" s="54"/>
      <c r="AU92" s="54"/>
      <c r="AV92" s="54"/>
      <c r="AW92" s="54">
        <v>0</v>
      </c>
      <c r="AX92" s="54"/>
      <c r="AY92" s="54"/>
      <c r="AZ92" s="54"/>
      <c r="BA92" s="54"/>
      <c r="BB92" s="54"/>
      <c r="BC92" s="54"/>
      <c r="BD92" s="54"/>
      <c r="BE92" s="54">
        <v>2</v>
      </c>
      <c r="BF92" s="54"/>
      <c r="BG92" s="54"/>
      <c r="BH92" s="54"/>
      <c r="BI92" s="54"/>
      <c r="BJ92" s="54"/>
      <c r="BK92" s="54"/>
      <c r="BL92" s="54"/>
    </row>
    <row r="93" spans="1:64" ht="54.6" customHeight="1" x14ac:dyDescent="0.25">
      <c r="A93" s="51">
        <v>4</v>
      </c>
      <c r="B93" s="51"/>
      <c r="C93" s="51"/>
      <c r="D93" s="51"/>
      <c r="E93" s="51"/>
      <c r="F93" s="51"/>
      <c r="G93" s="98" t="s">
        <v>120</v>
      </c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100"/>
      <c r="Z93" s="58" t="s">
        <v>81</v>
      </c>
      <c r="AA93" s="58"/>
      <c r="AB93" s="58"/>
      <c r="AC93" s="58"/>
      <c r="AD93" s="58"/>
      <c r="AE93" s="98" t="s">
        <v>121</v>
      </c>
      <c r="AF93" s="99"/>
      <c r="AG93" s="99"/>
      <c r="AH93" s="99"/>
      <c r="AI93" s="99"/>
      <c r="AJ93" s="99"/>
      <c r="AK93" s="99"/>
      <c r="AL93" s="99"/>
      <c r="AM93" s="99"/>
      <c r="AN93" s="100"/>
      <c r="AO93" s="54">
        <v>55</v>
      </c>
      <c r="AP93" s="54"/>
      <c r="AQ93" s="54"/>
      <c r="AR93" s="54"/>
      <c r="AS93" s="54"/>
      <c r="AT93" s="54"/>
      <c r="AU93" s="54"/>
      <c r="AV93" s="54"/>
      <c r="AW93" s="54">
        <v>0</v>
      </c>
      <c r="AX93" s="54"/>
      <c r="AY93" s="54"/>
      <c r="AZ93" s="54"/>
      <c r="BA93" s="54"/>
      <c r="BB93" s="54"/>
      <c r="BC93" s="54"/>
      <c r="BD93" s="54"/>
      <c r="BE93" s="54">
        <v>55</v>
      </c>
      <c r="BF93" s="54"/>
      <c r="BG93" s="54"/>
      <c r="BH93" s="54"/>
      <c r="BI93" s="54"/>
      <c r="BJ93" s="54"/>
      <c r="BK93" s="54"/>
      <c r="BL93" s="54"/>
    </row>
    <row r="94" spans="1:64" ht="28.8" customHeight="1" x14ac:dyDescent="0.25">
      <c r="A94" s="51">
        <v>5</v>
      </c>
      <c r="B94" s="51"/>
      <c r="C94" s="51"/>
      <c r="D94" s="51"/>
      <c r="E94" s="51"/>
      <c r="F94" s="51"/>
      <c r="G94" s="98" t="s">
        <v>92</v>
      </c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100"/>
      <c r="Z94" s="58" t="s">
        <v>81</v>
      </c>
      <c r="AA94" s="58"/>
      <c r="AB94" s="58"/>
      <c r="AC94" s="58"/>
      <c r="AD94" s="58"/>
      <c r="AE94" s="98" t="s">
        <v>121</v>
      </c>
      <c r="AF94" s="99"/>
      <c r="AG94" s="99"/>
      <c r="AH94" s="99"/>
      <c r="AI94" s="99"/>
      <c r="AJ94" s="99"/>
      <c r="AK94" s="99"/>
      <c r="AL94" s="99"/>
      <c r="AM94" s="99"/>
      <c r="AN94" s="100"/>
      <c r="AO94" s="54">
        <v>24</v>
      </c>
      <c r="AP94" s="54"/>
      <c r="AQ94" s="54"/>
      <c r="AR94" s="54"/>
      <c r="AS94" s="54"/>
      <c r="AT94" s="54"/>
      <c r="AU94" s="54"/>
      <c r="AV94" s="54"/>
      <c r="AW94" s="54">
        <v>0</v>
      </c>
      <c r="AX94" s="54"/>
      <c r="AY94" s="54"/>
      <c r="AZ94" s="54"/>
      <c r="BA94" s="54"/>
      <c r="BB94" s="54"/>
      <c r="BC94" s="54"/>
      <c r="BD94" s="54"/>
      <c r="BE94" s="54">
        <v>24</v>
      </c>
      <c r="BF94" s="54"/>
      <c r="BG94" s="54"/>
      <c r="BH94" s="54"/>
      <c r="BI94" s="54"/>
      <c r="BJ94" s="54"/>
      <c r="BK94" s="54"/>
      <c r="BL94" s="54"/>
    </row>
    <row r="95" spans="1:64" ht="39.6" customHeight="1" x14ac:dyDescent="0.25">
      <c r="A95" s="51">
        <v>7</v>
      </c>
      <c r="B95" s="51"/>
      <c r="C95" s="51"/>
      <c r="D95" s="51"/>
      <c r="E95" s="51"/>
      <c r="F95" s="51"/>
      <c r="G95" s="98" t="s">
        <v>122</v>
      </c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100"/>
      <c r="Z95" s="58" t="s">
        <v>115</v>
      </c>
      <c r="AA95" s="58"/>
      <c r="AB95" s="58"/>
      <c r="AC95" s="58"/>
      <c r="AD95" s="58"/>
      <c r="AE95" s="98" t="s">
        <v>123</v>
      </c>
      <c r="AF95" s="99"/>
      <c r="AG95" s="99"/>
      <c r="AH95" s="99"/>
      <c r="AI95" s="99"/>
      <c r="AJ95" s="99"/>
      <c r="AK95" s="99"/>
      <c r="AL95" s="99"/>
      <c r="AM95" s="99"/>
      <c r="AN95" s="100"/>
      <c r="AO95" s="54">
        <v>0</v>
      </c>
      <c r="AP95" s="54"/>
      <c r="AQ95" s="54"/>
      <c r="AR95" s="54"/>
      <c r="AS95" s="54"/>
      <c r="AT95" s="54"/>
      <c r="AU95" s="54"/>
      <c r="AV95" s="54"/>
      <c r="AW95" s="54">
        <v>100</v>
      </c>
      <c r="AX95" s="54"/>
      <c r="AY95" s="54"/>
      <c r="AZ95" s="54"/>
      <c r="BA95" s="54"/>
      <c r="BB95" s="54"/>
      <c r="BC95" s="54"/>
      <c r="BD95" s="54"/>
      <c r="BE95" s="54">
        <v>100</v>
      </c>
      <c r="BF95" s="54"/>
      <c r="BG95" s="54"/>
      <c r="BH95" s="54"/>
      <c r="BI95" s="54"/>
      <c r="BJ95" s="54"/>
      <c r="BK95" s="54"/>
      <c r="BL95" s="54"/>
    </row>
    <row r="96" spans="1:64" ht="39.6" customHeight="1" x14ac:dyDescent="0.25">
      <c r="A96" s="51">
        <v>8</v>
      </c>
      <c r="B96" s="51"/>
      <c r="C96" s="51"/>
      <c r="D96" s="51"/>
      <c r="E96" s="51"/>
      <c r="F96" s="51"/>
      <c r="G96" s="98" t="s">
        <v>124</v>
      </c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100"/>
      <c r="Z96" s="58" t="s">
        <v>115</v>
      </c>
      <c r="AA96" s="58"/>
      <c r="AB96" s="58"/>
      <c r="AC96" s="58"/>
      <c r="AD96" s="58"/>
      <c r="AE96" s="98" t="s">
        <v>123</v>
      </c>
      <c r="AF96" s="99"/>
      <c r="AG96" s="99"/>
      <c r="AH96" s="99"/>
      <c r="AI96" s="99"/>
      <c r="AJ96" s="99"/>
      <c r="AK96" s="99"/>
      <c r="AL96" s="99"/>
      <c r="AM96" s="99"/>
      <c r="AN96" s="100"/>
      <c r="AO96" s="54">
        <v>0</v>
      </c>
      <c r="AP96" s="54"/>
      <c r="AQ96" s="54"/>
      <c r="AR96" s="54"/>
      <c r="AS96" s="54"/>
      <c r="AT96" s="54"/>
      <c r="AU96" s="54"/>
      <c r="AV96" s="54"/>
      <c r="AW96" s="54">
        <v>100</v>
      </c>
      <c r="AX96" s="54"/>
      <c r="AY96" s="54"/>
      <c r="AZ96" s="54"/>
      <c r="BA96" s="54"/>
      <c r="BB96" s="54"/>
      <c r="BC96" s="54"/>
      <c r="BD96" s="54"/>
      <c r="BE96" s="54">
        <v>100</v>
      </c>
      <c r="BF96" s="54"/>
      <c r="BG96" s="54"/>
      <c r="BH96" s="54"/>
      <c r="BI96" s="54"/>
      <c r="BJ96" s="54"/>
      <c r="BK96" s="54"/>
      <c r="BL96" s="54"/>
    </row>
    <row r="97" spans="1:64" x14ac:dyDescent="0.25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5">
      <c r="A99" s="87" t="s">
        <v>143</v>
      </c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5"/>
      <c r="AO99" s="81" t="s">
        <v>144</v>
      </c>
      <c r="AP99" s="82"/>
      <c r="AQ99" s="82"/>
      <c r="AR99" s="82"/>
      <c r="AS99" s="82"/>
      <c r="AT99" s="82"/>
      <c r="AU99" s="82"/>
      <c r="AV99" s="82"/>
      <c r="AW99" s="82"/>
      <c r="AX99" s="82"/>
      <c r="AY99" s="82"/>
      <c r="AZ99" s="82"/>
      <c r="BA99" s="82"/>
      <c r="BB99" s="82"/>
      <c r="BC99" s="82"/>
      <c r="BD99" s="82"/>
      <c r="BE99" s="82"/>
      <c r="BF99" s="82"/>
      <c r="BG99" s="82"/>
    </row>
    <row r="100" spans="1:64" x14ac:dyDescent="0.25">
      <c r="W100" s="94" t="s">
        <v>5</v>
      </c>
      <c r="X100" s="94"/>
      <c r="Y100" s="94"/>
      <c r="Z100" s="94"/>
      <c r="AA100" s="94"/>
      <c r="AB100" s="94"/>
      <c r="AC100" s="94"/>
      <c r="AD100" s="94"/>
      <c r="AE100" s="94"/>
      <c r="AF100" s="94"/>
      <c r="AG100" s="94"/>
      <c r="AH100" s="94"/>
      <c r="AI100" s="94"/>
      <c r="AJ100" s="94"/>
      <c r="AK100" s="94"/>
      <c r="AL100" s="94"/>
      <c r="AM100" s="94"/>
      <c r="AO100" s="94" t="s">
        <v>63</v>
      </c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4"/>
      <c r="BB100" s="94"/>
      <c r="BC100" s="94"/>
      <c r="BD100" s="94"/>
      <c r="BE100" s="94"/>
      <c r="BF100" s="94"/>
      <c r="BG100" s="94"/>
    </row>
    <row r="101" spans="1:64" ht="15.75" customHeight="1" x14ac:dyDescent="0.25">
      <c r="A101" s="117" t="s">
        <v>3</v>
      </c>
      <c r="B101" s="117"/>
      <c r="C101" s="117"/>
      <c r="D101" s="117"/>
      <c r="E101" s="117"/>
      <c r="F101" s="117"/>
    </row>
    <row r="102" spans="1:64" ht="13.2" customHeight="1" x14ac:dyDescent="0.25">
      <c r="A102" s="112" t="s">
        <v>127</v>
      </c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</row>
    <row r="103" spans="1:64" x14ac:dyDescent="0.25">
      <c r="A103" s="113" t="s">
        <v>46</v>
      </c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  <c r="AI103" s="113"/>
      <c r="AJ103" s="113"/>
      <c r="AK103" s="113"/>
      <c r="AL103" s="113"/>
      <c r="AM103" s="113"/>
      <c r="AN103" s="113"/>
      <c r="AO103" s="113"/>
      <c r="AP103" s="113"/>
      <c r="AQ103" s="113"/>
      <c r="AR103" s="113"/>
      <c r="AS103" s="113"/>
    </row>
    <row r="104" spans="1:64" ht="10.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6" customHeight="1" x14ac:dyDescent="0.25">
      <c r="A105" s="87" t="s">
        <v>128</v>
      </c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5"/>
      <c r="AO105" s="81" t="s">
        <v>129</v>
      </c>
      <c r="AP105" s="82"/>
      <c r="AQ105" s="82"/>
      <c r="AR105" s="82"/>
      <c r="AS105" s="82"/>
      <c r="AT105" s="82"/>
      <c r="AU105" s="82"/>
      <c r="AV105" s="82"/>
      <c r="AW105" s="82"/>
      <c r="AX105" s="82"/>
      <c r="AY105" s="82"/>
      <c r="AZ105" s="82"/>
      <c r="BA105" s="82"/>
      <c r="BB105" s="82"/>
      <c r="BC105" s="82"/>
      <c r="BD105" s="82"/>
      <c r="BE105" s="82"/>
      <c r="BF105" s="82"/>
      <c r="BG105" s="82"/>
    </row>
    <row r="106" spans="1:64" x14ac:dyDescent="0.25">
      <c r="W106" s="94" t="s">
        <v>5</v>
      </c>
      <c r="X106" s="94"/>
      <c r="Y106" s="94"/>
      <c r="Z106" s="94"/>
      <c r="AA106" s="94"/>
      <c r="AB106" s="94"/>
      <c r="AC106" s="94"/>
      <c r="AD106" s="94"/>
      <c r="AE106" s="94"/>
      <c r="AF106" s="94"/>
      <c r="AG106" s="94"/>
      <c r="AH106" s="94"/>
      <c r="AI106" s="94"/>
      <c r="AJ106" s="94"/>
      <c r="AK106" s="94"/>
      <c r="AL106" s="94"/>
      <c r="AM106" s="94"/>
      <c r="AO106" s="94" t="s">
        <v>63</v>
      </c>
      <c r="AP106" s="94"/>
      <c r="AQ106" s="94"/>
      <c r="AR106" s="94"/>
      <c r="AS106" s="94"/>
      <c r="AT106" s="94"/>
      <c r="AU106" s="94"/>
      <c r="AV106" s="94"/>
      <c r="AW106" s="94"/>
      <c r="AX106" s="94"/>
      <c r="AY106" s="94"/>
      <c r="AZ106" s="94"/>
      <c r="BA106" s="94"/>
      <c r="BB106" s="94"/>
      <c r="BC106" s="94"/>
      <c r="BD106" s="94"/>
      <c r="BE106" s="94"/>
      <c r="BF106" s="94"/>
      <c r="BG106" s="94"/>
    </row>
    <row r="107" spans="1:64" x14ac:dyDescent="0.25">
      <c r="A107" s="114">
        <v>45420</v>
      </c>
      <c r="B107" s="115"/>
      <c r="C107" s="115"/>
      <c r="D107" s="115"/>
      <c r="E107" s="115"/>
      <c r="F107" s="115"/>
      <c r="G107" s="115"/>
      <c r="H107" s="115"/>
    </row>
    <row r="108" spans="1:64" x14ac:dyDescent="0.25">
      <c r="A108" s="94" t="s">
        <v>44</v>
      </c>
      <c r="B108" s="94"/>
      <c r="C108" s="94"/>
      <c r="D108" s="94"/>
      <c r="E108" s="94"/>
      <c r="F108" s="94"/>
      <c r="G108" s="94"/>
      <c r="H108" s="94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5">
      <c r="A109" s="24" t="s">
        <v>45</v>
      </c>
    </row>
  </sheetData>
  <mergeCells count="377"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R61:AY61"/>
    <mergeCell ref="A60:C60"/>
    <mergeCell ref="D60:AA60"/>
    <mergeCell ref="AB60:AI60"/>
    <mergeCell ref="AJ60:AQ60"/>
    <mergeCell ref="AR60:AY60"/>
    <mergeCell ref="Z68:AD68"/>
    <mergeCell ref="AE68:AN68"/>
    <mergeCell ref="AO68:AV68"/>
    <mergeCell ref="AW68:BD68"/>
    <mergeCell ref="AW64:BD64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9:C49"/>
    <mergeCell ref="D49:AB49"/>
    <mergeCell ref="AC49:AJ49"/>
    <mergeCell ref="AK49:AR49"/>
    <mergeCell ref="AS49:AZ49"/>
    <mergeCell ref="A55:C56"/>
    <mergeCell ref="D57:AA57"/>
    <mergeCell ref="AB57:AI57"/>
    <mergeCell ref="W106:AM106"/>
    <mergeCell ref="A65:F65"/>
    <mergeCell ref="A66:F66"/>
    <mergeCell ref="Z66:AD66"/>
    <mergeCell ref="A63:BL63"/>
    <mergeCell ref="A64:F64"/>
    <mergeCell ref="AE64:AN64"/>
    <mergeCell ref="A58:C58"/>
    <mergeCell ref="D58:AA58"/>
    <mergeCell ref="AB58:AI58"/>
    <mergeCell ref="AJ58:AQ58"/>
    <mergeCell ref="AR58:AY58"/>
    <mergeCell ref="AJ57:AQ57"/>
    <mergeCell ref="AO64:AV64"/>
    <mergeCell ref="A101:F101"/>
    <mergeCell ref="A67:F67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37:F37"/>
    <mergeCell ref="G37:BL37"/>
    <mergeCell ref="A38:F38"/>
    <mergeCell ref="AC48:AJ48"/>
    <mergeCell ref="AK44:AR45"/>
    <mergeCell ref="D48:AB48"/>
    <mergeCell ref="AR55:AY56"/>
    <mergeCell ref="Z65:AD65"/>
    <mergeCell ref="AE65:AN65"/>
    <mergeCell ref="AE66:AN66"/>
    <mergeCell ref="D55:AA56"/>
    <mergeCell ref="AB55:AI56"/>
    <mergeCell ref="AJ55:AQ56"/>
    <mergeCell ref="AO100:BG100"/>
    <mergeCell ref="A57:C57"/>
    <mergeCell ref="AR57:AY57"/>
    <mergeCell ref="AC47:AJ47"/>
    <mergeCell ref="AK46:AR46"/>
    <mergeCell ref="AK47:AR47"/>
    <mergeCell ref="B15:L15"/>
    <mergeCell ref="N15:AS15"/>
    <mergeCell ref="AU15:BB15"/>
    <mergeCell ref="B16:L16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N16:AS16"/>
    <mergeCell ref="AU16:BB16"/>
    <mergeCell ref="BE19:BL19"/>
    <mergeCell ref="BE18:BL18"/>
    <mergeCell ref="AK18:BC18"/>
    <mergeCell ref="AK19:BC19"/>
    <mergeCell ref="B19:L19"/>
    <mergeCell ref="W100:AM100"/>
    <mergeCell ref="G67:Y67"/>
    <mergeCell ref="A68:F68"/>
    <mergeCell ref="G68:Y68"/>
    <mergeCell ref="A59:C59"/>
    <mergeCell ref="D59:AA59"/>
    <mergeCell ref="AB59:AI59"/>
    <mergeCell ref="AJ59:AQ59"/>
    <mergeCell ref="AO2:BL2"/>
    <mergeCell ref="AO5:BF5"/>
    <mergeCell ref="AO3:BL3"/>
    <mergeCell ref="AO4:BL4"/>
    <mergeCell ref="A33:BL33"/>
    <mergeCell ref="A54:AY54"/>
    <mergeCell ref="A39:F39"/>
    <mergeCell ref="A36:BL36"/>
    <mergeCell ref="A34:BL34"/>
    <mergeCell ref="G38:BL38"/>
    <mergeCell ref="G39:BL39"/>
    <mergeCell ref="A40:F40"/>
    <mergeCell ref="A46:C46"/>
    <mergeCell ref="A47:C47"/>
    <mergeCell ref="G40:BL40"/>
    <mergeCell ref="AC46:AJ46"/>
    <mergeCell ref="AO99:BG99"/>
    <mergeCell ref="BE64:BL64"/>
    <mergeCell ref="G65:Y65"/>
    <mergeCell ref="G66:Y66"/>
    <mergeCell ref="AO65:AV65"/>
    <mergeCell ref="AR59:AY59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Z67:AD67"/>
    <mergeCell ref="AE67:AN67"/>
    <mergeCell ref="A99:V99"/>
    <mergeCell ref="W99:AM99"/>
    <mergeCell ref="A61:C61"/>
    <mergeCell ref="D61:AA61"/>
    <mergeCell ref="AB61:AI61"/>
    <mergeCell ref="AJ61:AQ61"/>
    <mergeCell ref="AO1:BL1"/>
    <mergeCell ref="A53:BL53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AS44:AZ45"/>
    <mergeCell ref="D44:AB45"/>
    <mergeCell ref="D46:AB46"/>
    <mergeCell ref="D47:AB47"/>
    <mergeCell ref="N19:Y19"/>
    <mergeCell ref="AA19:AI19"/>
    <mergeCell ref="B18:L18"/>
    <mergeCell ref="N18:Y18"/>
    <mergeCell ref="AA18:AI18"/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67:L67">
    <cfRule type="cellIs" dxfId="63" priority="65" stopIfTrue="1" operator="equal">
      <formula>$G66</formula>
    </cfRule>
  </conditionalFormatting>
  <conditionalFormatting sqref="D48">
    <cfRule type="cellIs" dxfId="62" priority="66" stopIfTrue="1" operator="equal">
      <formula>$D47</formula>
    </cfRule>
  </conditionalFormatting>
  <conditionalFormatting sqref="A67:F67">
    <cfRule type="cellIs" dxfId="61" priority="67" stopIfTrue="1" operator="equal">
      <formula>0</formula>
    </cfRule>
  </conditionalFormatting>
  <conditionalFormatting sqref="D49">
    <cfRule type="cellIs" dxfId="60" priority="64" stopIfTrue="1" operator="equal">
      <formula>$D48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G68">
    <cfRule type="cellIs" dxfId="57" priority="59" stopIfTrue="1" operator="equal">
      <formula>$G67</formula>
    </cfRule>
  </conditionalFormatting>
  <conditionalFormatting sqref="A68:F68">
    <cfRule type="cellIs" dxfId="56" priority="60" stopIfTrue="1" operator="equal">
      <formula>0</formula>
    </cfRule>
  </conditionalFormatting>
  <conditionalFormatting sqref="G69">
    <cfRule type="cellIs" dxfId="55" priority="57" stopIfTrue="1" operator="equal">
      <formula>$G68</formula>
    </cfRule>
  </conditionalFormatting>
  <conditionalFormatting sqref="A69:F69">
    <cfRule type="cellIs" dxfId="54" priority="58" stopIfTrue="1" operator="equal">
      <formula>0</formula>
    </cfRule>
  </conditionalFormatting>
  <conditionalFormatting sqref="G70">
    <cfRule type="cellIs" dxfId="53" priority="55" stopIfTrue="1" operator="equal">
      <formula>$G69</formula>
    </cfRule>
  </conditionalFormatting>
  <conditionalFormatting sqref="A70:F70">
    <cfRule type="cellIs" dxfId="52" priority="56" stopIfTrue="1" operator="equal">
      <formula>0</formula>
    </cfRule>
  </conditionalFormatting>
  <conditionalFormatting sqref="G71">
    <cfRule type="cellIs" dxfId="51" priority="53" stopIfTrue="1" operator="equal">
      <formula>$G70</formula>
    </cfRule>
  </conditionalFormatting>
  <conditionalFormatting sqref="A71:F71">
    <cfRule type="cellIs" dxfId="50" priority="54" stopIfTrue="1" operator="equal">
      <formula>0</formula>
    </cfRule>
  </conditionalFormatting>
  <conditionalFormatting sqref="G72">
    <cfRule type="cellIs" dxfId="49" priority="51" stopIfTrue="1" operator="equal">
      <formula>$G71</formula>
    </cfRule>
  </conditionalFormatting>
  <conditionalFormatting sqref="A72:F72">
    <cfRule type="cellIs" dxfId="48" priority="52" stopIfTrue="1" operator="equal">
      <formula>0</formula>
    </cfRule>
  </conditionalFormatting>
  <conditionalFormatting sqref="G73">
    <cfRule type="cellIs" dxfId="47" priority="49" stopIfTrue="1" operator="equal">
      <formula>$G72</formula>
    </cfRule>
  </conditionalFormatting>
  <conditionalFormatting sqref="A73:F73">
    <cfRule type="cellIs" dxfId="46" priority="50" stopIfTrue="1" operator="equal">
      <formula>0</formula>
    </cfRule>
  </conditionalFormatting>
  <conditionalFormatting sqref="G74">
    <cfRule type="cellIs" dxfId="45" priority="47" stopIfTrue="1" operator="equal">
      <formula>$G73</formula>
    </cfRule>
  </conditionalFormatting>
  <conditionalFormatting sqref="A74:F74">
    <cfRule type="cellIs" dxfId="44" priority="48" stopIfTrue="1" operator="equal">
      <formula>0</formula>
    </cfRule>
  </conditionalFormatting>
  <conditionalFormatting sqref="G75">
    <cfRule type="cellIs" dxfId="43" priority="45" stopIfTrue="1" operator="equal">
      <formula>$G74</formula>
    </cfRule>
  </conditionalFormatting>
  <conditionalFormatting sqref="A75:F75">
    <cfRule type="cellIs" dxfId="42" priority="46" stopIfTrue="1" operator="equal">
      <formula>0</formula>
    </cfRule>
  </conditionalFormatting>
  <conditionalFormatting sqref="G76">
    <cfRule type="cellIs" dxfId="41" priority="43" stopIfTrue="1" operator="equal">
      <formula>$G75</formula>
    </cfRule>
  </conditionalFormatting>
  <conditionalFormatting sqref="A76:F76">
    <cfRule type="cellIs" dxfId="40" priority="44" stopIfTrue="1" operator="equal">
      <formula>0</formula>
    </cfRule>
  </conditionalFormatting>
  <conditionalFormatting sqref="G77">
    <cfRule type="cellIs" dxfId="39" priority="41" stopIfTrue="1" operator="equal">
      <formula>$G76</formula>
    </cfRule>
  </conditionalFormatting>
  <conditionalFormatting sqref="A77:F77">
    <cfRule type="cellIs" dxfId="38" priority="42" stopIfTrue="1" operator="equal">
      <formula>0</formula>
    </cfRule>
  </conditionalFormatting>
  <conditionalFormatting sqref="G78">
    <cfRule type="cellIs" dxfId="37" priority="39" stopIfTrue="1" operator="equal">
      <formula>$G77</formula>
    </cfRule>
  </conditionalFormatting>
  <conditionalFormatting sqref="A78:F78">
    <cfRule type="cellIs" dxfId="36" priority="40" stopIfTrue="1" operator="equal">
      <formula>0</formula>
    </cfRule>
  </conditionalFormatting>
  <conditionalFormatting sqref="G79">
    <cfRule type="cellIs" dxfId="35" priority="37" stopIfTrue="1" operator="equal">
      <formula>$G78</formula>
    </cfRule>
  </conditionalFormatting>
  <conditionalFormatting sqref="A79:F79">
    <cfRule type="cellIs" dxfId="34" priority="38" stopIfTrue="1" operator="equal">
      <formula>0</formula>
    </cfRule>
  </conditionalFormatting>
  <conditionalFormatting sqref="G80">
    <cfRule type="cellIs" dxfId="33" priority="35" stopIfTrue="1" operator="equal">
      <formula>$G79</formula>
    </cfRule>
  </conditionalFormatting>
  <conditionalFormatting sqref="A80:F80">
    <cfRule type="cellIs" dxfId="32" priority="36" stopIfTrue="1" operator="equal">
      <formula>0</formula>
    </cfRule>
  </conditionalFormatting>
  <conditionalFormatting sqref="G81">
    <cfRule type="cellIs" dxfId="31" priority="33" stopIfTrue="1" operator="equal">
      <formula>$G80</formula>
    </cfRule>
  </conditionalFormatting>
  <conditionalFormatting sqref="A81:F81">
    <cfRule type="cellIs" dxfId="30" priority="34" stopIfTrue="1" operator="equal">
      <formula>0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КПК1115031</vt:lpstr>
      <vt:lpstr>КПК1115031!Область_печати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2024-05-08T13:57:36Z</cp:lastPrinted>
  <dcterms:created xsi:type="dcterms:W3CDTF">2016-08-15T09:54:21Z</dcterms:created>
  <dcterms:modified xsi:type="dcterms:W3CDTF">2024-05-09T07:36:14Z</dcterms:modified>
</cp:coreProperties>
</file>