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4\паспорти\"/>
    </mc:Choice>
  </mc:AlternateContent>
  <bookViews>
    <workbookView xWindow="480" yWindow="132" windowWidth="27792" windowHeight="14388"/>
  </bookViews>
  <sheets>
    <sheet name="КПК1115011" sheetId="2" r:id="rId1"/>
  </sheets>
  <definedNames>
    <definedName name="_xlnm.Print_Area" localSheetId="0">КПК1115011!$A$1:$BM$96</definedName>
  </definedNames>
  <calcPr calcId="152511"/>
</workbook>
</file>

<file path=xl/calcChain.xml><?xml version="1.0" encoding="utf-8"?>
<calcChain xmlns="http://schemas.openxmlformats.org/spreadsheetml/2006/main">
  <c r="AO76" i="2" l="1"/>
  <c r="AO75" i="2"/>
  <c r="AO69" i="2"/>
  <c r="AO66" i="2" l="1"/>
  <c r="AC49" i="2" l="1"/>
  <c r="AC48" i="2"/>
  <c r="AB59" i="2" l="1"/>
  <c r="AB58" i="2"/>
  <c r="AC50" i="2"/>
  <c r="U21" i="2" l="1"/>
  <c r="AS21" i="2"/>
  <c r="AR59" i="2" l="1"/>
  <c r="AR58" i="2"/>
  <c r="AS50" i="2"/>
  <c r="AS49" i="2"/>
  <c r="AS48" i="2"/>
</calcChain>
</file>

<file path=xl/sharedStrings.xml><?xml version="1.0" encoding="utf-8"?>
<sst xmlns="http://schemas.openxmlformats.org/spreadsheetml/2006/main" count="171" uniqueCount="123">
  <si>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</si>
  <si>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</si>
  <si>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</si>
  <si>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</si>
  <si>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</si>
  <si>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</si>
  <si>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</si>
  <si>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</si>
  <si>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</si>
  <si>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</si>
  <si>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</si>
  <si>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</si>
  <si>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</si>
  <si>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</si>
  <si>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</si>
  <si>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</si>
  <si>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</si>
  <si>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</si>
  <si>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</si>
  <si>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</si>
  <si>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</si>
  <si>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</si>
  <si>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</si>
  <si>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</si>
  <si>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</si>
  <si>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</si>
  <si>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</si>
  <si>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</si>
  <si>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</si>
  <si>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</si>
  <si>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</si>
  <si>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</si>
  <si>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</si>
  <si>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</si>
  <si>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</si>
  <si>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</si>
  <si>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</si>
  <si>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</si>
  <si>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</si>
  <si>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</si>
  <si>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</si>
  <si>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</si>
  <si>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</si>
  <si>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</si>
  <si>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</si>
  <si>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</si>
  <si>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</si>
  <si>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</si>
  <si>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</si>
  <si>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</si>
  <si>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</si>
  <si>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</si>
  <si>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</si>
  <si>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</si>
  <si>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</si>
  <si>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</si>
  <si>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</si>
  <si>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</si>
  <si>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</si>
  <si>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</si>
  <si>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</si>
  <si>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</si>
  <si>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</si>
  <si>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</si>
  <si>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 в  місті  Павлограді  державної  політики  з питань фізичної культури і спорту,  втілення фізичної культури і спорту у щоденне життя населення міста, створення сприятливих  умов для  занять  фізкультурою  та  спортом.</t>
  </si>
  <si>
    <t>Проведення навчально-тренувальних зборів і змагань з олімпійських видів спорту</t>
  </si>
  <si>
    <t>Забезпечення участі спортсменів  міста  в  змаганнях вищого рівня  з олімпійських видів спорту</t>
  </si>
  <si>
    <t>Організація і проведення регіональних змагань з олімпійських видів спорту</t>
  </si>
  <si>
    <t>УСЬОГО</t>
  </si>
  <si>
    <t>Реалізація  державної політики у сфері сім'ї, молоді та спорту у м.Павлоград на 2022– 2024 роки</t>
  </si>
  <si>
    <t>затрат</t>
  </si>
  <si>
    <t>Z1</t>
  </si>
  <si>
    <t>Кількість регіональних змагань з олімпійських видів спорту, од.</t>
  </si>
  <si>
    <t>од.</t>
  </si>
  <si>
    <t>Календарний  план на 2024 рік , розшифровка до кошториса   на  2024 рік</t>
  </si>
  <si>
    <t>Кількість Всеукраїнських  змагань з олімпійських видів спорту, в яких беруть участь спортсмени збірних команд міста, од.</t>
  </si>
  <si>
    <t>продукту</t>
  </si>
  <si>
    <t>Кількість людино-днів участі у регіональних змаганнях з олімпійських видів спорту, од.</t>
  </si>
  <si>
    <t>Кількість спортсменів збірних команд області, які беруть участь у всеукраїнських змаганнях з олімпійських видів спорту, осіб.</t>
  </si>
  <si>
    <t>осіб</t>
  </si>
  <si>
    <t>ефективності</t>
  </si>
  <si>
    <t>Середні витрати на один людино-день участі у регіональних змаганнях з олімпійських видів спорту, грн</t>
  </si>
  <si>
    <t>грн.</t>
  </si>
  <si>
    <t>Розрахунково (обсяг витрат / кількість людиноднів)</t>
  </si>
  <si>
    <t>Середні витрати на забезпечення участі (проїзд, добові в дорозі) одного спортсмена збірних команд міста у всеукраїнських змаганнях з олімпійських видів спорту</t>
  </si>
  <si>
    <t>Розрахунково (обсяг витрат / кількість портсменів, які беруть участь у змаганнях)</t>
  </si>
  <si>
    <t>якості</t>
  </si>
  <si>
    <t>Кількість спортсменів регіону, які протягом року посіли призові місця у регіональних змаганнях з олімпійских видів спорту</t>
  </si>
  <si>
    <t>Перспективний  план на 2024 рік</t>
  </si>
  <si>
    <t xml:space="preserve"> в    т.ч. жінки</t>
  </si>
  <si>
    <t>Динаміка кількості спортсменів регіону, які посіли призові місця у  регіональних   змаганнях з олімпійських видів спорту, порівняно з минулим роком, %</t>
  </si>
  <si>
    <t>відс.</t>
  </si>
  <si>
    <t>в т.ч. жінки</t>
  </si>
  <si>
    <t>Динаміка кількості спортсменів, які беруть участь у регіональних змаганнях, порівняно з минулим роком</t>
  </si>
  <si>
    <t>Кількість спортсменів регіону, які протягом року посіли призові місця у всеукраїнських змаганнях з олімпійських видів спорту</t>
  </si>
  <si>
    <t>в тому ч. жінки</t>
  </si>
  <si>
    <t>Динаміка кількості спортсменів регіону, які посіли призові місця у всеукраїнських змаганнях з олімпійських видів спорту, порівняно з минулим роком</t>
  </si>
  <si>
    <t>розрахунково  (відношення кількості спортсменів регіону, які посіли призові місця у всеукраїнських змаганнях поточного року/ кількість спортсменів регіону, які посіли призові місця на всеукраїнських змаганнях минулого року х 100%)(30/27)</t>
  </si>
  <si>
    <t xml:space="preserve"> в т.ч. жінки</t>
  </si>
  <si>
    <t>розрахунково  (відношення кількості спортсменів-жінок регіону, які посіли призові місця у всеукраїнських змаганнях поточного року/ кількість спортсменів-жінок регіону, які посіли призові місця на всеукраїнських змаганнях минулого року х 100%) (11/11)</t>
  </si>
  <si>
    <t>Забезпечення розвитку олімпійських видів спорту</t>
  </si>
  <si>
    <t>1100000</t>
  </si>
  <si>
    <t>Фінансове управління</t>
  </si>
  <si>
    <t xml:space="preserve"> Начальник  фінансового управління</t>
  </si>
  <si>
    <t>Раїса РОЇК</t>
  </si>
  <si>
    <t>25973726</t>
  </si>
  <si>
    <t>0458400000</t>
  </si>
  <si>
    <t>гривень</t>
  </si>
  <si>
    <t>бюджетної програми місцевого бюджету на 2024  рік</t>
  </si>
  <si>
    <t>1115011</t>
  </si>
  <si>
    <t>Вiддiл з питань сiм`ї, молодi та спорту Павлоградської мiської ради</t>
  </si>
  <si>
    <t>1110000</t>
  </si>
  <si>
    <t>5011</t>
  </si>
  <si>
    <t>0810</t>
  </si>
  <si>
    <t>Відділ з питань сім`ї, молоді та спорту Павлоградської міської ради</t>
  </si>
  <si>
    <t>08.05.2024</t>
  </si>
  <si>
    <t>3-п</t>
  </si>
  <si>
    <t>1. Закон  України “Про фізичну культуру і спорт” №3809-ХІІ від 24.12.1993 р. (зі змінами та доповненнями);																										_x000D_
2.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																										їх виконання для місцевих бюджетів у сфері фізичної культури і спорту”;																										_x000D_
3. Наказ Міністерства фінансів України «Про затвердження складових програмної класифікації видатків такредитування місцевих бюджетів» від 20.09.2017 р. N 793 (зі змінами);																										_x000D_	  
4. Рішення Павлоградської міської ради від 27.07.2021 р.№311-11/VІII  "Про затвердження міської комплексної програми "Реалізація державної політики у сфері сім'ї, молоді та спорту у м.Павлоград на  2022 – 2024 роки";_x000D__x000D__x000D_
5. Рішення  міської ради  від  05.12.2023р.  №1343-46/VIII  "Про  бюджет Павлоградської міської територіальної громади  на 2024 рік";_x000D_
6. Рішення міської ради від  05 березня   2024 р. №1447-49/VIII   "Про внесення змін до рішення міської ради від 05  грудня 2023 року  №1343-46/VIII  " "Про  бюджет Павлоградської міської  територіальної громади  на 2024 рік;
7. Рішення міської ради від від 30 квітня 2024 р. №1516-50/VIII  "Про внесення змін до рішення міської ради від 05  грудня 2023 року  №1343-46/VIII "Про  бюджет Павлоградської міської територіальної громади на 2024 рік".</t>
  </si>
  <si>
    <t>Начальник  відділу</t>
  </si>
  <si>
    <t>Дмитро ЛАГНО</t>
  </si>
  <si>
    <t>Розрахунково  (відношення кількості спортсменів регіону, які посіли призові місця у  регіональних змаганнях поточного року/ кількість спортсменів регіону, які посіли призові місця на  регіональних змаганнях минулого року х 100%)(155/83)</t>
  </si>
  <si>
    <t>Розрахунково  (відношення кількості спортсменів-жінок регіону, які посіли призові місця у регіональних змаганнях поточного року/ кількість спортсменів-жінок регіону, які посіли призові місця на  регіональних змаганнях минулого року х 100%)75/67</t>
  </si>
  <si>
    <t>Динаміка кількості спортсменів, які беруть участь у регіональних змаганнях, порівняно з минулим роком х100%(534/326)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</si>
</sst>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49" fontId="2" fillId="0" borderId="1" xfId="0" quotePrefix="1" applyNumberFormat="1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6"/>
  <sheetViews>
    <sheetView tabSelected="1" view="pageBreakPreview" topLeftCell="A19" zoomScale="120" zoomScaleNormal="100" zoomScaleSheetLayoutView="120" workbookViewId="0">
      <selection activeCell="A27" sqref="A27:BL27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5.9" customHeight="1" x14ac:dyDescent="0.25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22.2" customHeight="1" x14ac:dyDescent="0.25">
      <c r="AO3" s="91" t="s">
        <v>114</v>
      </c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2"/>
      <c r="BD3" s="92"/>
      <c r="BE3" s="92"/>
      <c r="BF3" s="92"/>
      <c r="BG3" s="92"/>
      <c r="BH3" s="92"/>
      <c r="BI3" s="92"/>
      <c r="BJ3" s="92"/>
      <c r="BK3" s="92"/>
      <c r="BL3" s="92"/>
    </row>
    <row r="4" spans="1:77" x14ac:dyDescent="0.25">
      <c r="AO4" s="93" t="s">
        <v>20</v>
      </c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</row>
    <row r="5" spans="1:77" ht="7.5" customHeight="1" x14ac:dyDescent="0.25"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</row>
    <row r="6" spans="1:77" ht="13.2" customHeight="1" x14ac:dyDescent="0.25">
      <c r="AO6" s="120" t="s">
        <v>115</v>
      </c>
      <c r="AP6" s="121"/>
      <c r="AQ6" s="121"/>
      <c r="AR6" s="121"/>
      <c r="AS6" s="121"/>
      <c r="AT6" s="121"/>
      <c r="AU6" s="121"/>
      <c r="AV6" s="1" t="s">
        <v>61</v>
      </c>
      <c r="AW6" s="122" t="s">
        <v>116</v>
      </c>
      <c r="AX6" s="68"/>
      <c r="AY6" s="68"/>
      <c r="AZ6" s="68"/>
      <c r="BA6" s="68"/>
      <c r="BB6" s="68"/>
      <c r="BC6" s="68"/>
      <c r="BD6" s="68"/>
      <c r="BE6" s="68"/>
      <c r="BF6" s="68"/>
    </row>
    <row r="7" spans="1:77" x14ac:dyDescent="0.25">
      <c r="AO7" s="37"/>
      <c r="AP7" s="37"/>
      <c r="AQ7" s="37"/>
      <c r="AR7" s="37"/>
      <c r="AS7" s="37"/>
      <c r="AT7" s="37"/>
      <c r="AU7" s="37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9" spans="1:77" ht="15.75" customHeight="1" x14ac:dyDescent="0.25">
      <c r="A9" s="123" t="s">
        <v>21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</row>
    <row r="10" spans="1:77" ht="15.75" customHeight="1" x14ac:dyDescent="0.25">
      <c r="A10" s="123" t="s">
        <v>108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</row>
    <row r="11" spans="1:77" ht="6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5">
      <c r="A12" s="25" t="s">
        <v>51</v>
      </c>
      <c r="B12" s="112" t="s">
        <v>101</v>
      </c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34"/>
      <c r="N12" s="114" t="s">
        <v>114</v>
      </c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35"/>
      <c r="AU12" s="112" t="s">
        <v>105</v>
      </c>
      <c r="AV12" s="113"/>
      <c r="AW12" s="113"/>
      <c r="AX12" s="113"/>
      <c r="AY12" s="113"/>
      <c r="AZ12" s="113"/>
      <c r="BA12" s="113"/>
      <c r="BB12" s="113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5">
      <c r="A13" s="33"/>
      <c r="B13" s="115" t="s">
        <v>54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33"/>
      <c r="N13" s="116" t="s">
        <v>60</v>
      </c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33"/>
      <c r="AU13" s="115" t="s">
        <v>53</v>
      </c>
      <c r="AV13" s="115"/>
      <c r="AW13" s="115"/>
      <c r="AX13" s="115"/>
      <c r="AY13" s="115"/>
      <c r="AZ13" s="115"/>
      <c r="BA13" s="115"/>
      <c r="BB13" s="115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5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3.8" customHeight="1" x14ac:dyDescent="0.25">
      <c r="A15" s="36" t="s">
        <v>4</v>
      </c>
      <c r="B15" s="112" t="s">
        <v>111</v>
      </c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34"/>
      <c r="N15" s="114" t="s">
        <v>110</v>
      </c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35"/>
      <c r="AU15" s="112" t="s">
        <v>105</v>
      </c>
      <c r="AV15" s="113"/>
      <c r="AW15" s="113"/>
      <c r="AX15" s="113"/>
      <c r="AY15" s="113"/>
      <c r="AZ15" s="113"/>
      <c r="BA15" s="113"/>
      <c r="BB15" s="113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5">
      <c r="A16" s="32"/>
      <c r="B16" s="115" t="s">
        <v>54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33"/>
      <c r="N16" s="116" t="s">
        <v>59</v>
      </c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33"/>
      <c r="AU16" s="115" t="s">
        <v>53</v>
      </c>
      <c r="AV16" s="115"/>
      <c r="AW16" s="115"/>
      <c r="AX16" s="115"/>
      <c r="AY16" s="115"/>
      <c r="AZ16" s="115"/>
      <c r="BA16" s="115"/>
      <c r="BB16" s="115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5"/>
    <row r="18" spans="1:79" customFormat="1" ht="27.6" customHeight="1" x14ac:dyDescent="0.25">
      <c r="A18" s="25" t="s">
        <v>52</v>
      </c>
      <c r="B18" s="112" t="s">
        <v>109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N18" s="112" t="s">
        <v>112</v>
      </c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26"/>
      <c r="AA18" s="112" t="s">
        <v>113</v>
      </c>
      <c r="AB18" s="113"/>
      <c r="AC18" s="113"/>
      <c r="AD18" s="113"/>
      <c r="AE18" s="113"/>
      <c r="AF18" s="113"/>
      <c r="AG18" s="113"/>
      <c r="AH18" s="113"/>
      <c r="AI18" s="113"/>
      <c r="AJ18" s="26"/>
      <c r="AK18" s="117" t="s">
        <v>65</v>
      </c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26"/>
      <c r="BE18" s="112" t="s">
        <v>106</v>
      </c>
      <c r="BF18" s="113"/>
      <c r="BG18" s="113"/>
      <c r="BH18" s="113"/>
      <c r="BI18" s="113"/>
      <c r="BJ18" s="113"/>
      <c r="BK18" s="113"/>
      <c r="BL18" s="113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5">
      <c r="B19" s="115" t="s">
        <v>54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N19" s="115" t="s">
        <v>55</v>
      </c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28"/>
      <c r="AA19" s="119" t="s">
        <v>56</v>
      </c>
      <c r="AB19" s="119"/>
      <c r="AC19" s="119"/>
      <c r="AD19" s="119"/>
      <c r="AE19" s="119"/>
      <c r="AF19" s="119"/>
      <c r="AG19" s="119"/>
      <c r="AH19" s="119"/>
      <c r="AI19" s="119"/>
      <c r="AJ19" s="28"/>
      <c r="AK19" s="118" t="s">
        <v>57</v>
      </c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28"/>
      <c r="BE19" s="115" t="s">
        <v>58</v>
      </c>
      <c r="BF19" s="115"/>
      <c r="BG19" s="115"/>
      <c r="BH19" s="115"/>
      <c r="BI19" s="115"/>
      <c r="BJ19" s="115"/>
      <c r="BK19" s="115"/>
      <c r="BL19" s="115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" customHeight="1" x14ac:dyDescent="0.25">
      <c r="A21" s="87" t="s">
        <v>49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8">
        <f>28000+139770</f>
        <v>167770</v>
      </c>
      <c r="V21" s="88"/>
      <c r="W21" s="88"/>
      <c r="X21" s="88"/>
      <c r="Y21" s="88"/>
      <c r="Z21" s="88"/>
      <c r="AA21" s="88"/>
      <c r="AB21" s="88"/>
      <c r="AC21" s="88"/>
      <c r="AD21" s="88"/>
      <c r="AE21" s="106" t="s">
        <v>50</v>
      </c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  <c r="AS21" s="88">
        <f>139770+28000</f>
        <v>167770</v>
      </c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58" t="s">
        <v>22</v>
      </c>
      <c r="BE21" s="58"/>
      <c r="BF21" s="58"/>
      <c r="BG21" s="58"/>
      <c r="BH21" s="58"/>
      <c r="BI21" s="58"/>
      <c r="BJ21" s="58"/>
      <c r="BK21" s="58"/>
      <c r="BL21" s="58"/>
    </row>
    <row r="22" spans="1:79" ht="24.9" customHeight="1" x14ac:dyDescent="0.25">
      <c r="A22" s="58" t="s">
        <v>62</v>
      </c>
      <c r="B22" s="58"/>
      <c r="C22" s="58"/>
      <c r="D22" s="58"/>
      <c r="E22" s="58"/>
      <c r="F22" s="58"/>
      <c r="G22" s="58"/>
      <c r="H22" s="58"/>
      <c r="I22" s="88">
        <v>0</v>
      </c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58" t="s">
        <v>23</v>
      </c>
      <c r="U22" s="58"/>
      <c r="V22" s="58"/>
      <c r="W22" s="58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5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5">
      <c r="A24" s="89" t="s">
        <v>36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</row>
    <row r="25" spans="1:79" ht="177" customHeight="1" x14ac:dyDescent="0.25">
      <c r="A25" s="107" t="s">
        <v>117</v>
      </c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108"/>
      <c r="BE25" s="108"/>
      <c r="BF25" s="108"/>
      <c r="BG25" s="108"/>
      <c r="BH25" s="108"/>
      <c r="BI25" s="108"/>
      <c r="BJ25" s="108"/>
      <c r="BK25" s="108"/>
      <c r="BL25" s="108"/>
    </row>
    <row r="26" spans="1:79" ht="12.75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5">
      <c r="A27" s="58" t="s">
        <v>35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</row>
    <row r="28" spans="1:79" ht="13.8" x14ac:dyDescent="0.25">
      <c r="A28" s="75" t="s">
        <v>27</v>
      </c>
      <c r="B28" s="75"/>
      <c r="C28" s="75"/>
      <c r="D28" s="75"/>
      <c r="E28" s="75"/>
      <c r="F28" s="75"/>
      <c r="G28" s="76" t="s">
        <v>39</v>
      </c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8"/>
    </row>
    <row r="29" spans="1:79" ht="15.6" hidden="1" x14ac:dyDescent="0.25">
      <c r="A29" s="57">
        <v>1</v>
      </c>
      <c r="B29" s="57"/>
      <c r="C29" s="57"/>
      <c r="D29" s="57"/>
      <c r="E29" s="57"/>
      <c r="F29" s="57"/>
      <c r="G29" s="76">
        <v>2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0.5" hidden="1" customHeight="1" x14ac:dyDescent="0.25">
      <c r="A30" s="40" t="s">
        <v>32</v>
      </c>
      <c r="B30" s="40"/>
      <c r="C30" s="40"/>
      <c r="D30" s="40"/>
      <c r="E30" s="40"/>
      <c r="F30" s="40"/>
      <c r="G30" s="83" t="s">
        <v>7</v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2"/>
      <c r="CA30" s="1" t="s">
        <v>48</v>
      </c>
    </row>
    <row r="31" spans="1:79" ht="26.4" customHeight="1" x14ac:dyDescent="0.25">
      <c r="A31" s="40">
        <v>1</v>
      </c>
      <c r="B31" s="40"/>
      <c r="C31" s="40"/>
      <c r="D31" s="40"/>
      <c r="E31" s="40"/>
      <c r="F31" s="40"/>
      <c r="G31" s="79" t="s">
        <v>64</v>
      </c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1"/>
      <c r="CA31" s="1" t="s">
        <v>47</v>
      </c>
    </row>
    <row r="32" spans="1:79" ht="12.75" customHeight="1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" customHeight="1" x14ac:dyDescent="0.25">
      <c r="A33" s="58" t="s">
        <v>37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.9" customHeight="1" x14ac:dyDescent="0.25">
      <c r="A34" s="104" t="s">
        <v>100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</row>
    <row r="35" spans="1:79" ht="12.7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5">
      <c r="A36" s="58" t="s">
        <v>38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27.75" customHeight="1" x14ac:dyDescent="0.25">
      <c r="A37" s="75" t="s">
        <v>27</v>
      </c>
      <c r="B37" s="75"/>
      <c r="C37" s="75"/>
      <c r="D37" s="75"/>
      <c r="E37" s="75"/>
      <c r="F37" s="75"/>
      <c r="G37" s="76" t="s">
        <v>24</v>
      </c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8"/>
    </row>
    <row r="38" spans="1:79" ht="15.6" hidden="1" x14ac:dyDescent="0.25">
      <c r="A38" s="57">
        <v>1</v>
      </c>
      <c r="B38" s="57"/>
      <c r="C38" s="57"/>
      <c r="D38" s="57"/>
      <c r="E38" s="57"/>
      <c r="F38" s="57"/>
      <c r="G38" s="76">
        <v>2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0.5" hidden="1" customHeight="1" x14ac:dyDescent="0.25">
      <c r="A39" s="40" t="s">
        <v>6</v>
      </c>
      <c r="B39" s="40"/>
      <c r="C39" s="40"/>
      <c r="D39" s="40"/>
      <c r="E39" s="40"/>
      <c r="F39" s="40"/>
      <c r="G39" s="83" t="s">
        <v>7</v>
      </c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2"/>
      <c r="CA39" s="1" t="s">
        <v>11</v>
      </c>
    </row>
    <row r="40" spans="1:79" ht="13.2" customHeight="1" x14ac:dyDescent="0.25">
      <c r="A40" s="40">
        <v>1</v>
      </c>
      <c r="B40" s="40"/>
      <c r="C40" s="40"/>
      <c r="D40" s="40"/>
      <c r="E40" s="40"/>
      <c r="F40" s="40"/>
      <c r="G40" s="79" t="s">
        <v>65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1"/>
      <c r="CA40" s="1" t="s">
        <v>12</v>
      </c>
    </row>
    <row r="41" spans="1:79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5">
      <c r="A42" s="58" t="s">
        <v>40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5">
      <c r="A43" s="94" t="s">
        <v>107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5.9" customHeight="1" x14ac:dyDescent="0.25">
      <c r="A44" s="57" t="s">
        <v>27</v>
      </c>
      <c r="B44" s="57"/>
      <c r="C44" s="57"/>
      <c r="D44" s="95" t="s">
        <v>25</v>
      </c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7"/>
      <c r="AC44" s="57" t="s">
        <v>28</v>
      </c>
      <c r="AD44" s="57"/>
      <c r="AE44" s="57"/>
      <c r="AF44" s="57"/>
      <c r="AG44" s="57"/>
      <c r="AH44" s="57"/>
      <c r="AI44" s="57"/>
      <c r="AJ44" s="57"/>
      <c r="AK44" s="57" t="s">
        <v>29</v>
      </c>
      <c r="AL44" s="57"/>
      <c r="AM44" s="57"/>
      <c r="AN44" s="57"/>
      <c r="AO44" s="57"/>
      <c r="AP44" s="57"/>
      <c r="AQ44" s="57"/>
      <c r="AR44" s="57"/>
      <c r="AS44" s="57" t="s">
        <v>26</v>
      </c>
      <c r="AT44" s="57"/>
      <c r="AU44" s="57"/>
      <c r="AV44" s="57"/>
      <c r="AW44" s="57"/>
      <c r="AX44" s="57"/>
      <c r="AY44" s="57"/>
      <c r="AZ44" s="57"/>
      <c r="BA44" s="18"/>
      <c r="BB44" s="18"/>
      <c r="BC44" s="18"/>
      <c r="BD44" s="18"/>
      <c r="BE44" s="18"/>
      <c r="BF44" s="18"/>
      <c r="BG44" s="18"/>
      <c r="BH44" s="18"/>
    </row>
    <row r="45" spans="1:79" ht="29.1" customHeight="1" x14ac:dyDescent="0.25">
      <c r="A45" s="57"/>
      <c r="B45" s="57"/>
      <c r="C45" s="57"/>
      <c r="D45" s="98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100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15.6" x14ac:dyDescent="0.25">
      <c r="A46" s="57">
        <v>1</v>
      </c>
      <c r="B46" s="57"/>
      <c r="C46" s="57"/>
      <c r="D46" s="62">
        <v>2</v>
      </c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57">
        <v>3</v>
      </c>
      <c r="AD46" s="57"/>
      <c r="AE46" s="57"/>
      <c r="AF46" s="57"/>
      <c r="AG46" s="57"/>
      <c r="AH46" s="57"/>
      <c r="AI46" s="57"/>
      <c r="AJ46" s="57"/>
      <c r="AK46" s="57">
        <v>4</v>
      </c>
      <c r="AL46" s="57"/>
      <c r="AM46" s="57"/>
      <c r="AN46" s="57"/>
      <c r="AO46" s="57"/>
      <c r="AP46" s="57"/>
      <c r="AQ46" s="57"/>
      <c r="AR46" s="57"/>
      <c r="AS46" s="57">
        <v>5</v>
      </c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 x14ac:dyDescent="0.25">
      <c r="A47" s="40" t="s">
        <v>6</v>
      </c>
      <c r="B47" s="40"/>
      <c r="C47" s="40"/>
      <c r="D47" s="109" t="s">
        <v>7</v>
      </c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1"/>
      <c r="AC47" s="103" t="s">
        <v>8</v>
      </c>
      <c r="AD47" s="103"/>
      <c r="AE47" s="103"/>
      <c r="AF47" s="103"/>
      <c r="AG47" s="103"/>
      <c r="AH47" s="103"/>
      <c r="AI47" s="103"/>
      <c r="AJ47" s="103"/>
      <c r="AK47" s="103" t="s">
        <v>9</v>
      </c>
      <c r="AL47" s="103"/>
      <c r="AM47" s="103"/>
      <c r="AN47" s="103"/>
      <c r="AO47" s="103"/>
      <c r="AP47" s="103"/>
      <c r="AQ47" s="103"/>
      <c r="AR47" s="103"/>
      <c r="AS47" s="44" t="s">
        <v>10</v>
      </c>
      <c r="AT47" s="103"/>
      <c r="AU47" s="103"/>
      <c r="AV47" s="103"/>
      <c r="AW47" s="103"/>
      <c r="AX47" s="103"/>
      <c r="AY47" s="103"/>
      <c r="AZ47" s="103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26.4" customHeight="1" x14ac:dyDescent="0.25">
      <c r="A48" s="40">
        <v>1</v>
      </c>
      <c r="B48" s="40"/>
      <c r="C48" s="40"/>
      <c r="D48" s="79" t="s">
        <v>66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39">
        <f>97450</f>
        <v>97450</v>
      </c>
      <c r="AD48" s="39"/>
      <c r="AE48" s="39"/>
      <c r="AF48" s="39"/>
      <c r="AG48" s="39"/>
      <c r="AH48" s="39"/>
      <c r="AI48" s="39"/>
      <c r="AJ48" s="39"/>
      <c r="AK48" s="39">
        <v>0</v>
      </c>
      <c r="AL48" s="39"/>
      <c r="AM48" s="39"/>
      <c r="AN48" s="39"/>
      <c r="AO48" s="39"/>
      <c r="AP48" s="39"/>
      <c r="AQ48" s="39"/>
      <c r="AR48" s="39"/>
      <c r="AS48" s="39">
        <f>AC48+AK48</f>
        <v>97450</v>
      </c>
      <c r="AT48" s="39"/>
      <c r="AU48" s="39"/>
      <c r="AV48" s="39"/>
      <c r="AW48" s="39"/>
      <c r="AX48" s="39"/>
      <c r="AY48" s="39"/>
      <c r="AZ48" s="39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ht="13.2" customHeight="1" x14ac:dyDescent="0.25">
      <c r="A49" s="40">
        <v>2</v>
      </c>
      <c r="B49" s="40"/>
      <c r="C49" s="40"/>
      <c r="D49" s="79" t="s">
        <v>67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f>28000+42320</f>
        <v>70320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70320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</row>
    <row r="50" spans="1:79" s="4" customFormat="1" x14ac:dyDescent="0.25">
      <c r="A50" s="46"/>
      <c r="B50" s="46"/>
      <c r="C50" s="46"/>
      <c r="D50" s="53" t="s">
        <v>68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2">
        <f>AC48+AC49</f>
        <v>167770</v>
      </c>
      <c r="AD50" s="52"/>
      <c r="AE50" s="52"/>
      <c r="AF50" s="52"/>
      <c r="AG50" s="52"/>
      <c r="AH50" s="52"/>
      <c r="AI50" s="52"/>
      <c r="AJ50" s="52"/>
      <c r="AK50" s="52">
        <v>0</v>
      </c>
      <c r="AL50" s="52"/>
      <c r="AM50" s="52"/>
      <c r="AN50" s="52"/>
      <c r="AO50" s="52"/>
      <c r="AP50" s="52"/>
      <c r="AQ50" s="52"/>
      <c r="AR50" s="52"/>
      <c r="AS50" s="52">
        <f>AC50+AK50</f>
        <v>167770</v>
      </c>
      <c r="AT50" s="52"/>
      <c r="AU50" s="52"/>
      <c r="AV50" s="52"/>
      <c r="AW50" s="52"/>
      <c r="AX50" s="52"/>
      <c r="AY50" s="52"/>
      <c r="AZ50" s="52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89" t="s">
        <v>41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</row>
    <row r="53" spans="1:79" ht="15" customHeight="1" x14ac:dyDescent="0.25">
      <c r="A53" s="94" t="s">
        <v>107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57" t="s">
        <v>27</v>
      </c>
      <c r="B54" s="57"/>
      <c r="C54" s="57"/>
      <c r="D54" s="95" t="s">
        <v>33</v>
      </c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7"/>
      <c r="AB54" s="57" t="s">
        <v>28</v>
      </c>
      <c r="AC54" s="57"/>
      <c r="AD54" s="57"/>
      <c r="AE54" s="57"/>
      <c r="AF54" s="57"/>
      <c r="AG54" s="57"/>
      <c r="AH54" s="57"/>
      <c r="AI54" s="57"/>
      <c r="AJ54" s="57" t="s">
        <v>29</v>
      </c>
      <c r="AK54" s="57"/>
      <c r="AL54" s="57"/>
      <c r="AM54" s="57"/>
      <c r="AN54" s="57"/>
      <c r="AO54" s="57"/>
      <c r="AP54" s="57"/>
      <c r="AQ54" s="57"/>
      <c r="AR54" s="57" t="s">
        <v>26</v>
      </c>
      <c r="AS54" s="57"/>
      <c r="AT54" s="57"/>
      <c r="AU54" s="57"/>
      <c r="AV54" s="57"/>
      <c r="AW54" s="57"/>
      <c r="AX54" s="57"/>
      <c r="AY54" s="57"/>
    </row>
    <row r="55" spans="1:79" ht="29.1" customHeight="1" x14ac:dyDescent="0.25">
      <c r="A55" s="57"/>
      <c r="B55" s="57"/>
      <c r="C55" s="57"/>
      <c r="D55" s="98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100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</row>
    <row r="56" spans="1:79" ht="15.75" customHeight="1" x14ac:dyDescent="0.25">
      <c r="A56" s="57">
        <v>1</v>
      </c>
      <c r="B56" s="57"/>
      <c r="C56" s="57"/>
      <c r="D56" s="62">
        <v>2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57">
        <v>3</v>
      </c>
      <c r="AC56" s="57"/>
      <c r="AD56" s="57"/>
      <c r="AE56" s="57"/>
      <c r="AF56" s="57"/>
      <c r="AG56" s="57"/>
      <c r="AH56" s="57"/>
      <c r="AI56" s="57"/>
      <c r="AJ56" s="57">
        <v>4</v>
      </c>
      <c r="AK56" s="57"/>
      <c r="AL56" s="57"/>
      <c r="AM56" s="57"/>
      <c r="AN56" s="57"/>
      <c r="AO56" s="57"/>
      <c r="AP56" s="57"/>
      <c r="AQ56" s="57"/>
      <c r="AR56" s="57">
        <v>5</v>
      </c>
      <c r="AS56" s="57"/>
      <c r="AT56" s="57"/>
      <c r="AU56" s="57"/>
      <c r="AV56" s="57"/>
      <c r="AW56" s="57"/>
      <c r="AX56" s="57"/>
      <c r="AY56" s="57"/>
    </row>
    <row r="57" spans="1:79" ht="12.75" hidden="1" customHeight="1" x14ac:dyDescent="0.25">
      <c r="A57" s="40" t="s">
        <v>6</v>
      </c>
      <c r="B57" s="40"/>
      <c r="C57" s="40"/>
      <c r="D57" s="83" t="s">
        <v>7</v>
      </c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2"/>
      <c r="AB57" s="103" t="s">
        <v>8</v>
      </c>
      <c r="AC57" s="103"/>
      <c r="AD57" s="103"/>
      <c r="AE57" s="103"/>
      <c r="AF57" s="103"/>
      <c r="AG57" s="103"/>
      <c r="AH57" s="103"/>
      <c r="AI57" s="103"/>
      <c r="AJ57" s="103" t="s">
        <v>9</v>
      </c>
      <c r="AK57" s="103"/>
      <c r="AL57" s="103"/>
      <c r="AM57" s="103"/>
      <c r="AN57" s="103"/>
      <c r="AO57" s="103"/>
      <c r="AP57" s="103"/>
      <c r="AQ57" s="103"/>
      <c r="AR57" s="103" t="s">
        <v>10</v>
      </c>
      <c r="AS57" s="103"/>
      <c r="AT57" s="103"/>
      <c r="AU57" s="103"/>
      <c r="AV57" s="103"/>
      <c r="AW57" s="103"/>
      <c r="AX57" s="103"/>
      <c r="AY57" s="103"/>
      <c r="CA57" s="1" t="s">
        <v>15</v>
      </c>
    </row>
    <row r="58" spans="1:79" ht="26.4" customHeight="1" x14ac:dyDescent="0.25">
      <c r="A58" s="40">
        <v>1</v>
      </c>
      <c r="B58" s="40"/>
      <c r="C58" s="40"/>
      <c r="D58" s="79" t="s">
        <v>69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39">
        <f>28000+139770</f>
        <v>167770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167770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 x14ac:dyDescent="0.25">
      <c r="A59" s="46"/>
      <c r="B59" s="46"/>
      <c r="C59" s="46"/>
      <c r="D59" s="53" t="s">
        <v>26</v>
      </c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5"/>
      <c r="AB59" s="52">
        <f>28000+139770</f>
        <v>167770</v>
      </c>
      <c r="AC59" s="52"/>
      <c r="AD59" s="52"/>
      <c r="AE59" s="52"/>
      <c r="AF59" s="52"/>
      <c r="AG59" s="52"/>
      <c r="AH59" s="52"/>
      <c r="AI59" s="52"/>
      <c r="AJ59" s="52">
        <v>0</v>
      </c>
      <c r="AK59" s="52"/>
      <c r="AL59" s="52"/>
      <c r="AM59" s="52"/>
      <c r="AN59" s="52"/>
      <c r="AO59" s="52"/>
      <c r="AP59" s="52"/>
      <c r="AQ59" s="52"/>
      <c r="AR59" s="52">
        <f>AB59+AJ59</f>
        <v>167770</v>
      </c>
      <c r="AS59" s="52"/>
      <c r="AT59" s="52"/>
      <c r="AU59" s="52"/>
      <c r="AV59" s="52"/>
      <c r="AW59" s="52"/>
      <c r="AX59" s="52"/>
      <c r="AY59" s="52"/>
    </row>
    <row r="61" spans="1:79" ht="15.75" customHeight="1" x14ac:dyDescent="0.25">
      <c r="A61" s="58" t="s">
        <v>42</v>
      </c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</row>
    <row r="62" spans="1:79" ht="30" customHeight="1" x14ac:dyDescent="0.25">
      <c r="A62" s="57" t="s">
        <v>27</v>
      </c>
      <c r="B62" s="57"/>
      <c r="C62" s="57"/>
      <c r="D62" s="57"/>
      <c r="E62" s="57"/>
      <c r="F62" s="57"/>
      <c r="G62" s="62" t="s">
        <v>43</v>
      </c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4"/>
      <c r="Z62" s="57" t="s">
        <v>2</v>
      </c>
      <c r="AA62" s="57"/>
      <c r="AB62" s="57"/>
      <c r="AC62" s="57"/>
      <c r="AD62" s="57"/>
      <c r="AE62" s="57" t="s">
        <v>1</v>
      </c>
      <c r="AF62" s="57"/>
      <c r="AG62" s="57"/>
      <c r="AH62" s="57"/>
      <c r="AI62" s="57"/>
      <c r="AJ62" s="57"/>
      <c r="AK62" s="57"/>
      <c r="AL62" s="57"/>
      <c r="AM62" s="57"/>
      <c r="AN62" s="57"/>
      <c r="AO62" s="62" t="s">
        <v>28</v>
      </c>
      <c r="AP62" s="63"/>
      <c r="AQ62" s="63"/>
      <c r="AR62" s="63"/>
      <c r="AS62" s="63"/>
      <c r="AT62" s="63"/>
      <c r="AU62" s="63"/>
      <c r="AV62" s="64"/>
      <c r="AW62" s="62" t="s">
        <v>29</v>
      </c>
      <c r="AX62" s="63"/>
      <c r="AY62" s="63"/>
      <c r="AZ62" s="63"/>
      <c r="BA62" s="63"/>
      <c r="BB62" s="63"/>
      <c r="BC62" s="63"/>
      <c r="BD62" s="64"/>
      <c r="BE62" s="62" t="s">
        <v>26</v>
      </c>
      <c r="BF62" s="63"/>
      <c r="BG62" s="63"/>
      <c r="BH62" s="63"/>
      <c r="BI62" s="63"/>
      <c r="BJ62" s="63"/>
      <c r="BK62" s="63"/>
      <c r="BL62" s="64"/>
    </row>
    <row r="63" spans="1:79" ht="15.75" customHeight="1" x14ac:dyDescent="0.25">
      <c r="A63" s="57">
        <v>1</v>
      </c>
      <c r="B63" s="57"/>
      <c r="C63" s="57"/>
      <c r="D63" s="57"/>
      <c r="E63" s="57"/>
      <c r="F63" s="57"/>
      <c r="G63" s="62">
        <v>2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57">
        <v>3</v>
      </c>
      <c r="AA63" s="57"/>
      <c r="AB63" s="57"/>
      <c r="AC63" s="57"/>
      <c r="AD63" s="57"/>
      <c r="AE63" s="57">
        <v>4</v>
      </c>
      <c r="AF63" s="57"/>
      <c r="AG63" s="57"/>
      <c r="AH63" s="57"/>
      <c r="AI63" s="57"/>
      <c r="AJ63" s="57"/>
      <c r="AK63" s="57"/>
      <c r="AL63" s="57"/>
      <c r="AM63" s="57"/>
      <c r="AN63" s="57"/>
      <c r="AO63" s="57">
        <v>5</v>
      </c>
      <c r="AP63" s="57"/>
      <c r="AQ63" s="57"/>
      <c r="AR63" s="57"/>
      <c r="AS63" s="57"/>
      <c r="AT63" s="57"/>
      <c r="AU63" s="57"/>
      <c r="AV63" s="57"/>
      <c r="AW63" s="57">
        <v>6</v>
      </c>
      <c r="AX63" s="57"/>
      <c r="AY63" s="57"/>
      <c r="AZ63" s="57"/>
      <c r="BA63" s="57"/>
      <c r="BB63" s="57"/>
      <c r="BC63" s="57"/>
      <c r="BD63" s="57"/>
      <c r="BE63" s="57">
        <v>7</v>
      </c>
      <c r="BF63" s="57"/>
      <c r="BG63" s="57"/>
      <c r="BH63" s="57"/>
      <c r="BI63" s="57"/>
      <c r="BJ63" s="57"/>
      <c r="BK63" s="57"/>
      <c r="BL63" s="57"/>
    </row>
    <row r="64" spans="1:79" ht="12.75" hidden="1" customHeight="1" x14ac:dyDescent="0.25">
      <c r="A64" s="40" t="s">
        <v>32</v>
      </c>
      <c r="B64" s="40"/>
      <c r="C64" s="40"/>
      <c r="D64" s="40"/>
      <c r="E64" s="40"/>
      <c r="F64" s="40"/>
      <c r="G64" s="83" t="s">
        <v>7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40" t="s">
        <v>19</v>
      </c>
      <c r="AA64" s="40"/>
      <c r="AB64" s="40"/>
      <c r="AC64" s="40"/>
      <c r="AD64" s="40"/>
      <c r="AE64" s="82" t="s">
        <v>31</v>
      </c>
      <c r="AF64" s="82"/>
      <c r="AG64" s="82"/>
      <c r="AH64" s="82"/>
      <c r="AI64" s="82"/>
      <c r="AJ64" s="82"/>
      <c r="AK64" s="82"/>
      <c r="AL64" s="82"/>
      <c r="AM64" s="82"/>
      <c r="AN64" s="83"/>
      <c r="AO64" s="103" t="s">
        <v>8</v>
      </c>
      <c r="AP64" s="103"/>
      <c r="AQ64" s="103"/>
      <c r="AR64" s="103"/>
      <c r="AS64" s="103"/>
      <c r="AT64" s="103"/>
      <c r="AU64" s="103"/>
      <c r="AV64" s="103"/>
      <c r="AW64" s="103" t="s">
        <v>30</v>
      </c>
      <c r="AX64" s="103"/>
      <c r="AY64" s="103"/>
      <c r="AZ64" s="103"/>
      <c r="BA64" s="103"/>
      <c r="BB64" s="103"/>
      <c r="BC64" s="103"/>
      <c r="BD64" s="103"/>
      <c r="BE64" s="103" t="s">
        <v>71</v>
      </c>
      <c r="BF64" s="103"/>
      <c r="BG64" s="103"/>
      <c r="BH64" s="103"/>
      <c r="BI64" s="103"/>
      <c r="BJ64" s="103"/>
      <c r="BK64" s="103"/>
      <c r="BL64" s="103"/>
      <c r="CA64" s="1" t="s">
        <v>17</v>
      </c>
    </row>
    <row r="65" spans="1:79" s="4" customFormat="1" ht="12.75" customHeight="1" x14ac:dyDescent="0.25">
      <c r="A65" s="46">
        <v>0</v>
      </c>
      <c r="B65" s="46"/>
      <c r="C65" s="46"/>
      <c r="D65" s="46"/>
      <c r="E65" s="46"/>
      <c r="F65" s="46"/>
      <c r="G65" s="59" t="s">
        <v>70</v>
      </c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1"/>
      <c r="Z65" s="50"/>
      <c r="AA65" s="50"/>
      <c r="AB65" s="50"/>
      <c r="AC65" s="50"/>
      <c r="AD65" s="50"/>
      <c r="AE65" s="85"/>
      <c r="AF65" s="85"/>
      <c r="AG65" s="85"/>
      <c r="AH65" s="85"/>
      <c r="AI65" s="85"/>
      <c r="AJ65" s="85"/>
      <c r="AK65" s="85"/>
      <c r="AL65" s="85"/>
      <c r="AM65" s="85"/>
      <c r="AN65" s="86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  <c r="CA65" s="4" t="s">
        <v>18</v>
      </c>
    </row>
    <row r="66" spans="1:79" ht="39.6" customHeight="1" x14ac:dyDescent="0.25">
      <c r="A66" s="40">
        <v>1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73</v>
      </c>
      <c r="AA66" s="44"/>
      <c r="AB66" s="44"/>
      <c r="AC66" s="44"/>
      <c r="AD66" s="44"/>
      <c r="AE66" s="41" t="s">
        <v>74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45">
        <f>15+4</f>
        <v>19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39">
        <v>19</v>
      </c>
      <c r="BF66" s="39"/>
      <c r="BG66" s="39"/>
      <c r="BH66" s="39"/>
      <c r="BI66" s="39"/>
      <c r="BJ66" s="39"/>
      <c r="BK66" s="39"/>
      <c r="BL66" s="39"/>
    </row>
    <row r="67" spans="1:79" ht="39.6" customHeight="1" x14ac:dyDescent="0.25">
      <c r="A67" s="40">
        <v>2</v>
      </c>
      <c r="B67" s="40"/>
      <c r="C67" s="40"/>
      <c r="D67" s="40"/>
      <c r="E67" s="40"/>
      <c r="F67" s="40"/>
      <c r="G67" s="41" t="s">
        <v>75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41" t="s">
        <v>74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45">
        <v>7</v>
      </c>
      <c r="AP67" s="45"/>
      <c r="AQ67" s="45"/>
      <c r="AR67" s="45"/>
      <c r="AS67" s="45"/>
      <c r="AT67" s="45"/>
      <c r="AU67" s="45"/>
      <c r="AV67" s="45"/>
      <c r="AW67" s="45">
        <v>0</v>
      </c>
      <c r="AX67" s="45"/>
      <c r="AY67" s="45"/>
      <c r="AZ67" s="45"/>
      <c r="BA67" s="45"/>
      <c r="BB67" s="45"/>
      <c r="BC67" s="45"/>
      <c r="BD67" s="45"/>
      <c r="BE67" s="39">
        <v>7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 x14ac:dyDescent="0.25">
      <c r="A68" s="46">
        <v>0</v>
      </c>
      <c r="B68" s="46"/>
      <c r="C68" s="46"/>
      <c r="D68" s="46"/>
      <c r="E68" s="46"/>
      <c r="F68" s="46"/>
      <c r="G68" s="47" t="s">
        <v>76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0"/>
      <c r="AA68" s="50"/>
      <c r="AB68" s="50"/>
      <c r="AC68" s="50"/>
      <c r="AD68" s="50"/>
      <c r="AE68" s="47"/>
      <c r="AF68" s="48"/>
      <c r="AG68" s="48"/>
      <c r="AH68" s="48"/>
      <c r="AI68" s="48"/>
      <c r="AJ68" s="48"/>
      <c r="AK68" s="48"/>
      <c r="AL68" s="48"/>
      <c r="AM68" s="48"/>
      <c r="AN68" s="49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2"/>
      <c r="BF68" s="52"/>
      <c r="BG68" s="52"/>
      <c r="BH68" s="52"/>
      <c r="BI68" s="52"/>
      <c r="BJ68" s="52"/>
      <c r="BK68" s="52"/>
      <c r="BL68" s="52"/>
    </row>
    <row r="69" spans="1:79" ht="39.6" customHeight="1" x14ac:dyDescent="0.25">
      <c r="A69" s="40">
        <v>1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73</v>
      </c>
      <c r="AA69" s="44"/>
      <c r="AB69" s="44"/>
      <c r="AC69" s="44"/>
      <c r="AD69" s="44"/>
      <c r="AE69" s="41" t="s">
        <v>74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45">
        <f>39+495</f>
        <v>534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39">
        <v>534</v>
      </c>
      <c r="BF69" s="39"/>
      <c r="BG69" s="39"/>
      <c r="BH69" s="39"/>
      <c r="BI69" s="39"/>
      <c r="BJ69" s="39"/>
      <c r="BK69" s="39"/>
      <c r="BL69" s="39"/>
    </row>
    <row r="70" spans="1:79" ht="39.6" customHeight="1" x14ac:dyDescent="0.25">
      <c r="A70" s="40">
        <v>2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79</v>
      </c>
      <c r="AA70" s="44"/>
      <c r="AB70" s="44"/>
      <c r="AC70" s="44"/>
      <c r="AD70" s="44"/>
      <c r="AE70" s="41" t="s">
        <v>74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62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39">
        <v>62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5">
      <c r="A71" s="46">
        <v>0</v>
      </c>
      <c r="B71" s="46"/>
      <c r="C71" s="46"/>
      <c r="D71" s="46"/>
      <c r="E71" s="46"/>
      <c r="F71" s="46"/>
      <c r="G71" s="47" t="s">
        <v>80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2"/>
      <c r="BF71" s="52"/>
      <c r="BG71" s="52"/>
      <c r="BH71" s="52"/>
      <c r="BI71" s="52"/>
      <c r="BJ71" s="52"/>
      <c r="BK71" s="52"/>
      <c r="BL71" s="52"/>
    </row>
    <row r="72" spans="1:79" ht="26.4" customHeight="1" x14ac:dyDescent="0.25">
      <c r="A72" s="40">
        <v>1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82</v>
      </c>
      <c r="AA72" s="44"/>
      <c r="AB72" s="44"/>
      <c r="AC72" s="44"/>
      <c r="AD72" s="44"/>
      <c r="AE72" s="41" t="s">
        <v>83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132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39">
        <v>132</v>
      </c>
      <c r="BF72" s="39"/>
      <c r="BG72" s="39"/>
      <c r="BH72" s="39"/>
      <c r="BI72" s="39"/>
      <c r="BJ72" s="39"/>
      <c r="BK72" s="39"/>
      <c r="BL72" s="39"/>
    </row>
    <row r="73" spans="1:79" ht="39.6" customHeight="1" x14ac:dyDescent="0.25">
      <c r="A73" s="40">
        <v>2</v>
      </c>
      <c r="B73" s="40"/>
      <c r="C73" s="40"/>
      <c r="D73" s="40"/>
      <c r="E73" s="40"/>
      <c r="F73" s="40"/>
      <c r="G73" s="41" t="s">
        <v>84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82</v>
      </c>
      <c r="AA73" s="44"/>
      <c r="AB73" s="44"/>
      <c r="AC73" s="44"/>
      <c r="AD73" s="44"/>
      <c r="AE73" s="41" t="s">
        <v>85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1572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39">
        <v>1572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5">
      <c r="A74" s="46">
        <v>0</v>
      </c>
      <c r="B74" s="46"/>
      <c r="C74" s="46"/>
      <c r="D74" s="46"/>
      <c r="E74" s="46"/>
      <c r="F74" s="46"/>
      <c r="G74" s="47" t="s">
        <v>86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2"/>
      <c r="BF74" s="52"/>
      <c r="BG74" s="52"/>
      <c r="BH74" s="52"/>
      <c r="BI74" s="52"/>
      <c r="BJ74" s="52"/>
      <c r="BK74" s="52"/>
      <c r="BL74" s="52"/>
    </row>
    <row r="75" spans="1:79" ht="39.6" customHeight="1" x14ac:dyDescent="0.25">
      <c r="A75" s="40">
        <v>1</v>
      </c>
      <c r="B75" s="40"/>
      <c r="C75" s="40"/>
      <c r="D75" s="40"/>
      <c r="E75" s="40"/>
      <c r="F75" s="40"/>
      <c r="G75" s="41" t="s">
        <v>87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79</v>
      </c>
      <c r="AA75" s="44"/>
      <c r="AB75" s="44"/>
      <c r="AC75" s="44"/>
      <c r="AD75" s="44"/>
      <c r="AE75" s="41" t="s">
        <v>88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45">
        <f>136+19</f>
        <v>155</v>
      </c>
      <c r="AP75" s="45"/>
      <c r="AQ75" s="45"/>
      <c r="AR75" s="45"/>
      <c r="AS75" s="45"/>
      <c r="AT75" s="45"/>
      <c r="AU75" s="45"/>
      <c r="AV75" s="45"/>
      <c r="AW75" s="45">
        <v>0</v>
      </c>
      <c r="AX75" s="45"/>
      <c r="AY75" s="45"/>
      <c r="AZ75" s="45"/>
      <c r="BA75" s="45"/>
      <c r="BB75" s="45"/>
      <c r="BC75" s="45"/>
      <c r="BD75" s="45"/>
      <c r="BE75" s="39">
        <v>155</v>
      </c>
      <c r="BF75" s="39"/>
      <c r="BG75" s="39"/>
      <c r="BH75" s="39"/>
      <c r="BI75" s="39"/>
      <c r="BJ75" s="39"/>
      <c r="BK75" s="39"/>
      <c r="BL75" s="39"/>
    </row>
    <row r="76" spans="1:79" ht="13.2" customHeight="1" x14ac:dyDescent="0.25">
      <c r="A76" s="40">
        <v>2</v>
      </c>
      <c r="B76" s="40"/>
      <c r="C76" s="40"/>
      <c r="D76" s="40"/>
      <c r="E76" s="40"/>
      <c r="F76" s="40"/>
      <c r="G76" s="41" t="s">
        <v>89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79</v>
      </c>
      <c r="AA76" s="44"/>
      <c r="AB76" s="44"/>
      <c r="AC76" s="44"/>
      <c r="AD76" s="44"/>
      <c r="AE76" s="41" t="s">
        <v>88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5">
        <f>9+66</f>
        <v>75</v>
      </c>
      <c r="AP76" s="45"/>
      <c r="AQ76" s="45"/>
      <c r="AR76" s="45"/>
      <c r="AS76" s="45"/>
      <c r="AT76" s="45"/>
      <c r="AU76" s="45"/>
      <c r="AV76" s="45"/>
      <c r="AW76" s="45">
        <v>0</v>
      </c>
      <c r="AX76" s="45"/>
      <c r="AY76" s="45"/>
      <c r="AZ76" s="45"/>
      <c r="BA76" s="45"/>
      <c r="BB76" s="45"/>
      <c r="BC76" s="45"/>
      <c r="BD76" s="45"/>
      <c r="BE76" s="39">
        <v>75</v>
      </c>
      <c r="BF76" s="39"/>
      <c r="BG76" s="39"/>
      <c r="BH76" s="39"/>
      <c r="BI76" s="39"/>
      <c r="BJ76" s="39"/>
      <c r="BK76" s="39"/>
      <c r="BL76" s="39"/>
    </row>
    <row r="77" spans="1:79" ht="111.6" customHeight="1" x14ac:dyDescent="0.25">
      <c r="A77" s="40">
        <v>3</v>
      </c>
      <c r="B77" s="40"/>
      <c r="C77" s="40"/>
      <c r="D77" s="40"/>
      <c r="E77" s="40"/>
      <c r="F77" s="40"/>
      <c r="G77" s="41" t="s">
        <v>90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91</v>
      </c>
      <c r="AA77" s="44"/>
      <c r="AB77" s="44"/>
      <c r="AC77" s="44"/>
      <c r="AD77" s="44"/>
      <c r="AE77" s="41" t="s">
        <v>120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5">
        <v>187</v>
      </c>
      <c r="AP77" s="45"/>
      <c r="AQ77" s="45"/>
      <c r="AR77" s="45"/>
      <c r="AS77" s="45"/>
      <c r="AT77" s="45"/>
      <c r="AU77" s="45"/>
      <c r="AV77" s="45"/>
      <c r="AW77" s="45">
        <v>0</v>
      </c>
      <c r="AX77" s="45"/>
      <c r="AY77" s="45"/>
      <c r="AZ77" s="45"/>
      <c r="BA77" s="45"/>
      <c r="BB77" s="45"/>
      <c r="BC77" s="45"/>
      <c r="BD77" s="45"/>
      <c r="BE77" s="39">
        <v>187</v>
      </c>
      <c r="BF77" s="39"/>
      <c r="BG77" s="39"/>
      <c r="BH77" s="39"/>
      <c r="BI77" s="39"/>
      <c r="BJ77" s="39"/>
      <c r="BK77" s="39"/>
      <c r="BL77" s="39"/>
    </row>
    <row r="78" spans="1:79" ht="111" customHeight="1" x14ac:dyDescent="0.25">
      <c r="A78" s="40">
        <v>4</v>
      </c>
      <c r="B78" s="40"/>
      <c r="C78" s="40"/>
      <c r="D78" s="40"/>
      <c r="E78" s="40"/>
      <c r="F78" s="40"/>
      <c r="G78" s="41" t="s">
        <v>92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91</v>
      </c>
      <c r="AA78" s="44"/>
      <c r="AB78" s="44"/>
      <c r="AC78" s="44"/>
      <c r="AD78" s="44"/>
      <c r="AE78" s="41" t="s">
        <v>121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45">
        <v>112</v>
      </c>
      <c r="AP78" s="45"/>
      <c r="AQ78" s="45"/>
      <c r="AR78" s="45"/>
      <c r="AS78" s="45"/>
      <c r="AT78" s="45"/>
      <c r="AU78" s="45"/>
      <c r="AV78" s="45"/>
      <c r="AW78" s="45">
        <v>0</v>
      </c>
      <c r="AX78" s="45"/>
      <c r="AY78" s="45"/>
      <c r="AZ78" s="45"/>
      <c r="BA78" s="45"/>
      <c r="BB78" s="45"/>
      <c r="BC78" s="45"/>
      <c r="BD78" s="45"/>
      <c r="BE78" s="39">
        <v>112</v>
      </c>
      <c r="BF78" s="39"/>
      <c r="BG78" s="39"/>
      <c r="BH78" s="39"/>
      <c r="BI78" s="39"/>
      <c r="BJ78" s="39"/>
      <c r="BK78" s="39"/>
      <c r="BL78" s="39"/>
    </row>
    <row r="79" spans="1:79" ht="54.6" customHeight="1" x14ac:dyDescent="0.25">
      <c r="A79" s="40">
        <v>5</v>
      </c>
      <c r="B79" s="40"/>
      <c r="C79" s="40"/>
      <c r="D79" s="40"/>
      <c r="E79" s="40"/>
      <c r="F79" s="40"/>
      <c r="G79" s="41" t="s">
        <v>93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91</v>
      </c>
      <c r="AA79" s="44"/>
      <c r="AB79" s="44"/>
      <c r="AC79" s="44"/>
      <c r="AD79" s="44"/>
      <c r="AE79" s="41" t="s">
        <v>122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45">
        <v>164</v>
      </c>
      <c r="AP79" s="45"/>
      <c r="AQ79" s="45"/>
      <c r="AR79" s="45"/>
      <c r="AS79" s="45"/>
      <c r="AT79" s="45"/>
      <c r="AU79" s="45"/>
      <c r="AV79" s="45"/>
      <c r="AW79" s="45">
        <v>0</v>
      </c>
      <c r="AX79" s="45"/>
      <c r="AY79" s="45"/>
      <c r="AZ79" s="45"/>
      <c r="BA79" s="45"/>
      <c r="BB79" s="45"/>
      <c r="BC79" s="45"/>
      <c r="BD79" s="45"/>
      <c r="BE79" s="39">
        <v>164</v>
      </c>
      <c r="BF79" s="39"/>
      <c r="BG79" s="39"/>
      <c r="BH79" s="39"/>
      <c r="BI79" s="39"/>
      <c r="BJ79" s="39"/>
      <c r="BK79" s="39"/>
      <c r="BL79" s="39"/>
    </row>
    <row r="80" spans="1:79" ht="28.8" customHeight="1" x14ac:dyDescent="0.25">
      <c r="A80" s="40">
        <v>6</v>
      </c>
      <c r="B80" s="40"/>
      <c r="C80" s="40"/>
      <c r="D80" s="40"/>
      <c r="E80" s="40"/>
      <c r="F80" s="40"/>
      <c r="G80" s="41" t="s">
        <v>94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79</v>
      </c>
      <c r="AA80" s="44"/>
      <c r="AB80" s="44"/>
      <c r="AC80" s="44"/>
      <c r="AD80" s="44"/>
      <c r="AE80" s="41" t="s">
        <v>88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30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30</v>
      </c>
      <c r="BF80" s="39"/>
      <c r="BG80" s="39"/>
      <c r="BH80" s="39"/>
      <c r="BI80" s="39"/>
      <c r="BJ80" s="39"/>
      <c r="BK80" s="39"/>
      <c r="BL80" s="39"/>
    </row>
    <row r="81" spans="1:64" ht="17.399999999999999" customHeight="1" x14ac:dyDescent="0.25">
      <c r="A81" s="40">
        <v>7</v>
      </c>
      <c r="B81" s="40"/>
      <c r="C81" s="40"/>
      <c r="D81" s="40"/>
      <c r="E81" s="40"/>
      <c r="F81" s="40"/>
      <c r="G81" s="41" t="s">
        <v>95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79</v>
      </c>
      <c r="AA81" s="44"/>
      <c r="AB81" s="44"/>
      <c r="AC81" s="44"/>
      <c r="AD81" s="44"/>
      <c r="AE81" s="41" t="s">
        <v>88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11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11</v>
      </c>
      <c r="BF81" s="39"/>
      <c r="BG81" s="39"/>
      <c r="BH81" s="39"/>
      <c r="BI81" s="39"/>
      <c r="BJ81" s="39"/>
      <c r="BK81" s="39"/>
      <c r="BL81" s="39"/>
    </row>
    <row r="82" spans="1:64" ht="122.4" customHeight="1" x14ac:dyDescent="0.25">
      <c r="A82" s="40">
        <v>8</v>
      </c>
      <c r="B82" s="40"/>
      <c r="C82" s="40"/>
      <c r="D82" s="40"/>
      <c r="E82" s="40"/>
      <c r="F82" s="40"/>
      <c r="G82" s="41" t="s">
        <v>96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91</v>
      </c>
      <c r="AA82" s="44"/>
      <c r="AB82" s="44"/>
      <c r="AC82" s="44"/>
      <c r="AD82" s="44"/>
      <c r="AE82" s="41" t="s">
        <v>97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111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111</v>
      </c>
      <c r="BF82" s="39"/>
      <c r="BG82" s="39"/>
      <c r="BH82" s="39"/>
      <c r="BI82" s="39"/>
      <c r="BJ82" s="39"/>
      <c r="BK82" s="39"/>
      <c r="BL82" s="39"/>
    </row>
    <row r="83" spans="1:64" ht="121.8" customHeight="1" x14ac:dyDescent="0.25">
      <c r="A83" s="40">
        <v>9</v>
      </c>
      <c r="B83" s="40"/>
      <c r="C83" s="40"/>
      <c r="D83" s="40"/>
      <c r="E83" s="40"/>
      <c r="F83" s="40"/>
      <c r="G83" s="41" t="s">
        <v>98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91</v>
      </c>
      <c r="AA83" s="44"/>
      <c r="AB83" s="44"/>
      <c r="AC83" s="44"/>
      <c r="AD83" s="44"/>
      <c r="AE83" s="41" t="s">
        <v>99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100</v>
      </c>
      <c r="BF83" s="39"/>
      <c r="BG83" s="39"/>
      <c r="BH83" s="39"/>
      <c r="BI83" s="39"/>
      <c r="BJ83" s="39"/>
      <c r="BK83" s="39"/>
      <c r="BL83" s="39"/>
    </row>
    <row r="84" spans="1:64" x14ac:dyDescent="0.25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5" spans="1:64" hidden="1" x14ac:dyDescent="0.25"/>
    <row r="86" spans="1:64" ht="16.5" customHeight="1" x14ac:dyDescent="0.25">
      <c r="A86" s="72" t="s">
        <v>118</v>
      </c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5"/>
      <c r="AO86" s="65" t="s">
        <v>119</v>
      </c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</row>
    <row r="87" spans="1:64" x14ac:dyDescent="0.25">
      <c r="W87" s="56" t="s">
        <v>5</v>
      </c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O87" s="56" t="s">
        <v>63</v>
      </c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</row>
    <row r="88" spans="1:64" ht="15.75" customHeight="1" x14ac:dyDescent="0.25">
      <c r="A88" s="84" t="s">
        <v>3</v>
      </c>
      <c r="B88" s="84"/>
      <c r="C88" s="84"/>
      <c r="D88" s="84"/>
      <c r="E88" s="84"/>
      <c r="F88" s="84"/>
    </row>
    <row r="89" spans="1:64" ht="13.2" customHeight="1" x14ac:dyDescent="0.25">
      <c r="A89" s="67" t="s">
        <v>102</v>
      </c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  <c r="AN89" s="68"/>
      <c r="AO89" s="68"/>
      <c r="AP89" s="68"/>
      <c r="AQ89" s="68"/>
      <c r="AR89" s="68"/>
      <c r="AS89" s="68"/>
    </row>
    <row r="90" spans="1:64" x14ac:dyDescent="0.25">
      <c r="A90" s="69" t="s">
        <v>46</v>
      </c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</row>
    <row r="91" spans="1:64" ht="10.5" customHeight="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6" customHeight="1" x14ac:dyDescent="0.25">
      <c r="A92" s="72" t="s">
        <v>103</v>
      </c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5"/>
      <c r="AO92" s="65" t="s">
        <v>104</v>
      </c>
      <c r="AP92" s="66"/>
      <c r="AQ92" s="66"/>
      <c r="AR92" s="66"/>
      <c r="AS92" s="66"/>
      <c r="AT92" s="66"/>
      <c r="AU92" s="66"/>
      <c r="AV92" s="66"/>
      <c r="AW92" s="66"/>
      <c r="AX92" s="66"/>
      <c r="AY92" s="66"/>
      <c r="AZ92" s="66"/>
      <c r="BA92" s="66"/>
      <c r="BB92" s="66"/>
      <c r="BC92" s="66"/>
      <c r="BD92" s="66"/>
      <c r="BE92" s="66"/>
      <c r="BF92" s="66"/>
      <c r="BG92" s="66"/>
    </row>
    <row r="93" spans="1:64" x14ac:dyDescent="0.25">
      <c r="W93" s="56" t="s">
        <v>5</v>
      </c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O93" s="56" t="s">
        <v>63</v>
      </c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  <c r="BG93" s="56"/>
    </row>
    <row r="94" spans="1:64" x14ac:dyDescent="0.25">
      <c r="A94" s="70">
        <v>45420</v>
      </c>
      <c r="B94" s="71"/>
      <c r="C94" s="71"/>
      <c r="D94" s="71"/>
      <c r="E94" s="71"/>
      <c r="F94" s="71"/>
      <c r="G94" s="71"/>
      <c r="H94" s="71"/>
    </row>
    <row r="95" spans="1:64" x14ac:dyDescent="0.25">
      <c r="A95" s="56" t="s">
        <v>44</v>
      </c>
      <c r="B95" s="56"/>
      <c r="C95" s="56"/>
      <c r="D95" s="56"/>
      <c r="E95" s="56"/>
      <c r="F95" s="56"/>
      <c r="G95" s="56"/>
      <c r="H95" s="56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5">
      <c r="A96" s="24" t="s">
        <v>45</v>
      </c>
    </row>
  </sheetData>
  <mergeCells count="290">
    <mergeCell ref="AO6:AU6"/>
    <mergeCell ref="AW6:BF6"/>
    <mergeCell ref="N12:AS12"/>
    <mergeCell ref="N13:AS13"/>
    <mergeCell ref="AU12:BB12"/>
    <mergeCell ref="AU13:BB13"/>
    <mergeCell ref="A9:BL9"/>
    <mergeCell ref="A10:BL10"/>
    <mergeCell ref="B12:L12"/>
    <mergeCell ref="B13:L13"/>
    <mergeCell ref="B15:L15"/>
    <mergeCell ref="N15:AS15"/>
    <mergeCell ref="AU15:BB15"/>
    <mergeCell ref="B16:L16"/>
    <mergeCell ref="N16:AS16"/>
    <mergeCell ref="AU16:BB16"/>
    <mergeCell ref="BE19:BL19"/>
    <mergeCell ref="BE18:BL18"/>
    <mergeCell ref="AK18:BC18"/>
    <mergeCell ref="AK19:BC19"/>
    <mergeCell ref="B19:L19"/>
    <mergeCell ref="N19:Y19"/>
    <mergeCell ref="AA19:AI19"/>
    <mergeCell ref="B18:L18"/>
    <mergeCell ref="N18:Y18"/>
    <mergeCell ref="AA18:AI18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4:AZ45"/>
    <mergeCell ref="AK46:AR46"/>
    <mergeCell ref="AK47:AR47"/>
    <mergeCell ref="AO1:BL1"/>
    <mergeCell ref="A52:BL52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A44:C45"/>
    <mergeCell ref="A43:AZ43"/>
    <mergeCell ref="A42:AZ42"/>
    <mergeCell ref="AC44:AJ45"/>
    <mergeCell ref="A24:BL24"/>
    <mergeCell ref="A25:BL25"/>
    <mergeCell ref="A27:BL27"/>
    <mergeCell ref="A30:F30"/>
    <mergeCell ref="G30:BL30"/>
    <mergeCell ref="A28:F28"/>
    <mergeCell ref="D44:AB45"/>
    <mergeCell ref="D46:AB46"/>
    <mergeCell ref="D47:AB47"/>
    <mergeCell ref="AC46:AJ46"/>
    <mergeCell ref="G64:Y64"/>
    <mergeCell ref="AO63:AV63"/>
    <mergeCell ref="AR58:AY58"/>
    <mergeCell ref="Z62:AD62"/>
    <mergeCell ref="G62:Y62"/>
    <mergeCell ref="A34:BL34"/>
    <mergeCell ref="G38:BL38"/>
    <mergeCell ref="G39:BL39"/>
    <mergeCell ref="A40:F40"/>
    <mergeCell ref="A46:C46"/>
    <mergeCell ref="A47:C47"/>
    <mergeCell ref="G40:BL40"/>
    <mergeCell ref="AC47:AJ47"/>
    <mergeCell ref="A49:C49"/>
    <mergeCell ref="D49:AB49"/>
    <mergeCell ref="AC49:AJ49"/>
    <mergeCell ref="AK49:AR49"/>
    <mergeCell ref="AS49:AZ49"/>
    <mergeCell ref="A54:C55"/>
    <mergeCell ref="D56:AA56"/>
    <mergeCell ref="AB56:AI56"/>
    <mergeCell ref="AB58:AI58"/>
    <mergeCell ref="AJ58:AQ58"/>
    <mergeCell ref="A59:C59"/>
    <mergeCell ref="AO2:BL2"/>
    <mergeCell ref="AO5:BF5"/>
    <mergeCell ref="AO3:BL3"/>
    <mergeCell ref="AO4:BL4"/>
    <mergeCell ref="A33:BL33"/>
    <mergeCell ref="A53:AY53"/>
    <mergeCell ref="A39:F39"/>
    <mergeCell ref="A36:BL36"/>
    <mergeCell ref="Z63:AD63"/>
    <mergeCell ref="AE63:AN63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58:C58"/>
    <mergeCell ref="D58:AA58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A95:H95"/>
    <mergeCell ref="A89:AS89"/>
    <mergeCell ref="A90:AS90"/>
    <mergeCell ref="A94:H94"/>
    <mergeCell ref="A92:V92"/>
    <mergeCell ref="W92:AM92"/>
    <mergeCell ref="AO92:BG92"/>
    <mergeCell ref="AO93:BG93"/>
    <mergeCell ref="A37:F37"/>
    <mergeCell ref="G37:BL37"/>
    <mergeCell ref="A38:F38"/>
    <mergeCell ref="AC48:AJ48"/>
    <mergeCell ref="AK44:AR45"/>
    <mergeCell ref="D48:AB48"/>
    <mergeCell ref="AR54:AY55"/>
    <mergeCell ref="AE64:AN64"/>
    <mergeCell ref="AO87:BG87"/>
    <mergeCell ref="A88:F88"/>
    <mergeCell ref="A65:F65"/>
    <mergeCell ref="Z65:AD65"/>
    <mergeCell ref="AE65:AN65"/>
    <mergeCell ref="A86:V86"/>
    <mergeCell ref="W86:AM86"/>
    <mergeCell ref="W87:AM87"/>
    <mergeCell ref="W93:AM93"/>
    <mergeCell ref="A63:F63"/>
    <mergeCell ref="A64:F64"/>
    <mergeCell ref="Z64:AD64"/>
    <mergeCell ref="A61:BL61"/>
    <mergeCell ref="A62:F62"/>
    <mergeCell ref="AE62:AN62"/>
    <mergeCell ref="G65:Y65"/>
    <mergeCell ref="A66:F66"/>
    <mergeCell ref="G66:Y66"/>
    <mergeCell ref="AW62:BD62"/>
    <mergeCell ref="AO86:BG86"/>
    <mergeCell ref="BE62:BL62"/>
    <mergeCell ref="G63:Y63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</mergeCells>
  <phoneticPr fontId="0" type="noConversion"/>
  <conditionalFormatting sqref="G65:L65">
    <cfRule type="cellIs" dxfId="40" priority="42" stopIfTrue="1" operator="equal">
      <formula>$G64</formula>
    </cfRule>
  </conditionalFormatting>
  <conditionalFormatting sqref="D48">
    <cfRule type="cellIs" dxfId="39" priority="43" stopIfTrue="1" operator="equal">
      <formula>$D47</formula>
    </cfRule>
  </conditionalFormatting>
  <conditionalFormatting sqref="A65:F65">
    <cfRule type="cellIs" dxfId="38" priority="44" stopIfTrue="1" operator="equal">
      <formula>0</formula>
    </cfRule>
  </conditionalFormatting>
  <conditionalFormatting sqref="D49">
    <cfRule type="cellIs" dxfId="37" priority="41" stopIfTrue="1" operator="equal">
      <formula>$D48</formula>
    </cfRule>
  </conditionalFormatting>
  <conditionalFormatting sqref="D50">
    <cfRule type="cellIs" dxfId="36" priority="40" stopIfTrue="1" operator="equal">
      <formula>$D49</formula>
    </cfRule>
  </conditionalFormatting>
  <conditionalFormatting sqref="G66">
    <cfRule type="cellIs" dxfId="35" priority="37" stopIfTrue="1" operator="equal">
      <formula>$G65</formula>
    </cfRule>
  </conditionalFormatting>
  <conditionalFormatting sqref="A66:F66">
    <cfRule type="cellIs" dxfId="34" priority="38" stopIfTrue="1" operator="equal">
      <formula>0</formula>
    </cfRule>
  </conditionalFormatting>
  <conditionalFormatting sqref="G67">
    <cfRule type="cellIs" dxfId="33" priority="35" stopIfTrue="1" operator="equal">
      <formula>$G66</formula>
    </cfRule>
  </conditionalFormatting>
  <conditionalFormatting sqref="A67:F67">
    <cfRule type="cellIs" dxfId="32" priority="36" stopIfTrue="1" operator="equal">
      <formula>0</formula>
    </cfRule>
  </conditionalFormatting>
  <conditionalFormatting sqref="G68">
    <cfRule type="cellIs" dxfId="31" priority="33" stopIfTrue="1" operator="equal">
      <formula>$G67</formula>
    </cfRule>
  </conditionalFormatting>
  <conditionalFormatting sqref="A68:F68">
    <cfRule type="cellIs" dxfId="30" priority="34" stopIfTrue="1" operator="equal">
      <formula>0</formula>
    </cfRule>
  </conditionalFormatting>
  <conditionalFormatting sqref="G69">
    <cfRule type="cellIs" dxfId="29" priority="31" stopIfTrue="1" operator="equal">
      <formula>$G68</formula>
    </cfRule>
  </conditionalFormatting>
  <conditionalFormatting sqref="A69:F69">
    <cfRule type="cellIs" dxfId="28" priority="32" stopIfTrue="1" operator="equal">
      <formula>0</formula>
    </cfRule>
  </conditionalFormatting>
  <conditionalFormatting sqref="G70">
    <cfRule type="cellIs" dxfId="27" priority="29" stopIfTrue="1" operator="equal">
      <formula>$G69</formula>
    </cfRule>
  </conditionalFormatting>
  <conditionalFormatting sqref="A70:F70">
    <cfRule type="cellIs" dxfId="26" priority="30" stopIfTrue="1" operator="equal">
      <formula>0</formula>
    </cfRule>
  </conditionalFormatting>
  <conditionalFormatting sqref="G71">
    <cfRule type="cellIs" dxfId="25" priority="27" stopIfTrue="1" operator="equal">
      <formula>$G70</formula>
    </cfRule>
  </conditionalFormatting>
  <conditionalFormatting sqref="A71:F71">
    <cfRule type="cellIs" dxfId="24" priority="28" stopIfTrue="1" operator="equal">
      <formula>0</formula>
    </cfRule>
  </conditionalFormatting>
  <conditionalFormatting sqref="G72">
    <cfRule type="cellIs" dxfId="23" priority="25" stopIfTrue="1" operator="equal">
      <formula>$G71</formula>
    </cfRule>
  </conditionalFormatting>
  <conditionalFormatting sqref="A72:F72">
    <cfRule type="cellIs" dxfId="22" priority="26" stopIfTrue="1" operator="equal">
      <formula>0</formula>
    </cfRule>
  </conditionalFormatting>
  <conditionalFormatting sqref="G73">
    <cfRule type="cellIs" dxfId="21" priority="23" stopIfTrue="1" operator="equal">
      <formula>$G72</formula>
    </cfRule>
  </conditionalFormatting>
  <conditionalFormatting sqref="A73:F73">
    <cfRule type="cellIs" dxfId="20" priority="24" stopIfTrue="1" operator="equal">
      <formula>0</formula>
    </cfRule>
  </conditionalFormatting>
  <conditionalFormatting sqref="G74">
    <cfRule type="cellIs" dxfId="19" priority="21" stopIfTrue="1" operator="equal">
      <formula>$G73</formula>
    </cfRule>
  </conditionalFormatting>
  <conditionalFormatting sqref="A74:F74">
    <cfRule type="cellIs" dxfId="18" priority="22" stopIfTrue="1" operator="equal">
      <formula>0</formula>
    </cfRule>
  </conditionalFormatting>
  <conditionalFormatting sqref="G75">
    <cfRule type="cellIs" dxfId="17" priority="19" stopIfTrue="1" operator="equal">
      <formula>$G74</formula>
    </cfRule>
  </conditionalFormatting>
  <conditionalFormatting sqref="A75:F75">
    <cfRule type="cellIs" dxfId="16" priority="20" stopIfTrue="1" operator="equal">
      <formula>0</formula>
    </cfRule>
  </conditionalFormatting>
  <conditionalFormatting sqref="G76">
    <cfRule type="cellIs" dxfId="15" priority="17" stopIfTrue="1" operator="equal">
      <formula>$G75</formula>
    </cfRule>
  </conditionalFormatting>
  <conditionalFormatting sqref="A76:F76">
    <cfRule type="cellIs" dxfId="14" priority="18" stopIfTrue="1" operator="equal">
      <formula>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35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КПК1115011</vt:lpstr>
      <vt:lpstr>КПК1115011!Область_печати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2024-05-09T08:18:13Z</cp:lastPrinted>
  <dcterms:created xsi:type="dcterms:W3CDTF">2016-08-15T09:54:21Z</dcterms:created>
  <dcterms:modified xsi:type="dcterms:W3CDTF">2024-05-09T08:19:40Z</dcterms:modified>
</cp:coreProperties>
</file>