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І квартал" sheetId="1" r:id="rId1"/>
  </sheets>
  <calcPr calcId="162913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C24" i="1"/>
  <c r="D24" i="1"/>
  <c r="E24" i="1" s="1"/>
  <c r="D36" i="1"/>
  <c r="C36" i="1"/>
  <c r="D35" i="1"/>
  <c r="C35" i="1"/>
  <c r="D34" i="1"/>
  <c r="C34" i="1"/>
  <c r="K33" i="1"/>
  <c r="J33" i="1"/>
  <c r="I33" i="1"/>
  <c r="H33" i="1"/>
  <c r="G33" i="1"/>
  <c r="D33" i="1" s="1"/>
  <c r="F33" i="1"/>
  <c r="C33" i="1" s="1"/>
  <c r="D32" i="1"/>
  <c r="C32" i="1"/>
  <c r="D31" i="1"/>
  <c r="C31" i="1"/>
  <c r="E31" i="1" s="1"/>
  <c r="D30" i="1"/>
  <c r="C30" i="1"/>
  <c r="D29" i="1"/>
  <c r="C29" i="1"/>
  <c r="D28" i="1"/>
  <c r="C28" i="1"/>
  <c r="D27" i="1"/>
  <c r="C27" i="1"/>
  <c r="D26" i="1"/>
  <c r="C26" i="1"/>
  <c r="K25" i="1"/>
  <c r="J25" i="1"/>
  <c r="I25" i="1"/>
  <c r="H25" i="1"/>
  <c r="G25" i="1"/>
  <c r="F25" i="1"/>
  <c r="C25" i="1" s="1"/>
  <c r="D23" i="1"/>
  <c r="C23" i="1"/>
  <c r="D22" i="1"/>
  <c r="C22" i="1"/>
  <c r="D21" i="1"/>
  <c r="C21" i="1"/>
  <c r="D20" i="1"/>
  <c r="C20" i="1"/>
  <c r="D19" i="1"/>
  <c r="C19" i="1"/>
  <c r="D18" i="1"/>
  <c r="C18" i="1"/>
  <c r="E18" i="1" s="1"/>
  <c r="D17" i="1"/>
  <c r="C17" i="1"/>
  <c r="D16" i="1"/>
  <c r="C16" i="1"/>
  <c r="D15" i="1"/>
  <c r="C15" i="1"/>
  <c r="D14" i="1"/>
  <c r="C14" i="1"/>
  <c r="E14" i="1" s="1"/>
  <c r="D13" i="1"/>
  <c r="C13" i="1"/>
  <c r="D12" i="1"/>
  <c r="C12" i="1"/>
  <c r="K11" i="1"/>
  <c r="J11" i="1"/>
  <c r="I11" i="1"/>
  <c r="H11" i="1"/>
  <c r="G11" i="1"/>
  <c r="F11" i="1"/>
  <c r="D10" i="1"/>
  <c r="C10" i="1"/>
  <c r="D9" i="1"/>
  <c r="C9" i="1"/>
  <c r="C11" i="1" l="1"/>
  <c r="C37" i="1" s="1"/>
  <c r="D11" i="1"/>
  <c r="D25" i="1"/>
  <c r="E16" i="1"/>
  <c r="E12" i="1"/>
  <c r="E23" i="1"/>
  <c r="E21" i="1"/>
  <c r="E34" i="1"/>
  <c r="E36" i="1"/>
  <c r="E27" i="1"/>
  <c r="E29" i="1"/>
  <c r="E20" i="1"/>
  <c r="E33" i="1"/>
  <c r="I37" i="1"/>
  <c r="K37" i="1"/>
  <c r="E10" i="1"/>
  <c r="E13" i="1"/>
  <c r="E15" i="1"/>
  <c r="E17" i="1"/>
  <c r="E19" i="1"/>
  <c r="E22" i="1"/>
  <c r="E25" i="1"/>
  <c r="E26" i="1"/>
  <c r="E28" i="1"/>
  <c r="E30" i="1"/>
  <c r="E32" i="1"/>
  <c r="F37" i="1"/>
  <c r="H37" i="1"/>
  <c r="J37" i="1"/>
  <c r="E35" i="1"/>
  <c r="G37" i="1"/>
  <c r="E9" i="1"/>
  <c r="E11" i="1" l="1"/>
  <c r="D37" i="1"/>
  <c r="E37" i="1" s="1"/>
</calcChain>
</file>

<file path=xl/sharedStrings.xml><?xml version="1.0" encoding="utf-8"?>
<sst xmlns="http://schemas.openxmlformats.org/spreadsheetml/2006/main" count="79" uniqueCount="73">
  <si>
    <t>Додаток</t>
  </si>
  <si>
    <t>Виконавчий комітет павлоградської міської ради</t>
  </si>
  <si>
    <t>головний розпорядник бюджетних коштів</t>
  </si>
  <si>
    <t>(загальний фонд)</t>
  </si>
  <si>
    <t>грн.</t>
  </si>
  <si>
    <t>№ з/п</t>
  </si>
  <si>
    <t>Назва видатків</t>
  </si>
  <si>
    <t>в тому числі</t>
  </si>
  <si>
    <t>січень</t>
  </si>
  <si>
    <t>лютий</t>
  </si>
  <si>
    <t>березень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</si>
  <si>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</si>
  <si>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</si>
  <si>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</si>
  <si>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</si>
  <si>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</si>
  <si>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r>
      <t>Предмети, матеріали-всього:</t>
    </r>
    <r>
      <rPr>
        <b/>
        <i/>
        <sz val="13"/>
        <rFont val="Times New Roman"/>
        <family val="1"/>
        <charset val="204"/>
      </rPr>
      <t xml:space="preserve"> в т.ч.</t>
    </r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</si>
  <si>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</si>
  <si>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</si>
  <si>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</si>
  <si>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</si>
  <si>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</si>
  <si>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</si>
  <si>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</si>
  <si>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</si>
  <si>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</si>
  <si>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</si>
  <si>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</si>
  <si>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</si>
  <si>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3.8</t>
  </si>
  <si>
    <t>4</t>
  </si>
  <si>
    <r>
      <t xml:space="preserve">Оплата комунальних послуг-всього: </t>
    </r>
    <r>
      <rPr>
        <b/>
        <i/>
        <sz val="13"/>
        <rFont val="Times New Roman"/>
        <family val="1"/>
        <charset val="204"/>
      </rPr>
      <t>в т.ч.</t>
    </r>
  </si>
  <si>
    <t>4.1</t>
  </si>
  <si>
    <t>теплопостачання</t>
  </si>
  <si>
    <t>4.2</t>
  </si>
  <si>
    <t>водопостачання</t>
  </si>
  <si>
    <t>4.3</t>
  </si>
  <si>
    <t>електроенергія</t>
  </si>
  <si>
    <t>5</t>
  </si>
  <si>
    <r>
      <t xml:space="preserve">Оплата послуг (крім комунальних)-всього: </t>
    </r>
    <r>
      <rPr>
        <b/>
        <i/>
        <sz val="13"/>
        <rFont val="Times New Roman"/>
        <family val="1"/>
        <charset val="204"/>
      </rPr>
      <t>в т.ч.</t>
    </r>
  </si>
  <si>
    <t>5.1</t>
  </si>
  <si>
    <t>ремонт авто</t>
  </si>
  <si>
    <t>5.2</t>
  </si>
  <si>
    <t>ремонт оргтехніки</t>
  </si>
  <si>
    <t>5.3</t>
  </si>
  <si>
    <t>послуги зв"язку</t>
  </si>
  <si>
    <t>5.4</t>
  </si>
  <si>
    <r>
      <t>інші</t>
    </r>
    <r>
      <rPr>
        <sz val="11"/>
        <rFont val="Times New Roman"/>
        <family val="1"/>
        <charset val="204"/>
      </rPr>
      <t xml:space="preserve"> (охорона, вивіз ТПВ, страховка, дератиз., повірка, МЕДок, розміщ.інформації, устан.сигналіз.)</t>
    </r>
  </si>
  <si>
    <t>5.5</t>
  </si>
  <si>
    <t>поточний ремонт</t>
  </si>
  <si>
    <t>6</t>
  </si>
  <si>
    <r>
      <t xml:space="preserve">Трансферти населенню-всього: </t>
    </r>
    <r>
      <rPr>
        <b/>
        <i/>
        <sz val="13"/>
        <rFont val="Times New Roman"/>
        <family val="1"/>
        <charset val="204"/>
      </rPr>
      <t>в т.ч.</t>
    </r>
  </si>
  <si>
    <t>6.1</t>
  </si>
  <si>
    <t>виплати населенню</t>
  </si>
  <si>
    <t>7</t>
  </si>
  <si>
    <r>
      <t xml:space="preserve">Інші видатки-всього: </t>
    </r>
    <r>
      <rPr>
        <b/>
        <i/>
        <sz val="13"/>
        <rFont val="Times New Roman"/>
        <family val="1"/>
        <charset val="204"/>
      </rPr>
      <t xml:space="preserve">в т.ч. </t>
    </r>
  </si>
  <si>
    <t>7.1</t>
  </si>
  <si>
    <t>відрядження</t>
  </si>
  <si>
    <t>7.3</t>
  </si>
  <si>
    <t>окремі заходи розвитку (2282 навчання)</t>
  </si>
  <si>
    <t>7.2</t>
  </si>
  <si>
    <t>інші поточні (2800 судові витрати)</t>
  </si>
  <si>
    <t>ВСЬОГО</t>
  </si>
  <si>
    <t>Міський голова</t>
  </si>
  <si>
    <t>А.О.Вершина</t>
  </si>
  <si>
    <t>підпис</t>
  </si>
  <si>
    <t>3.7</t>
  </si>
  <si>
    <t xml:space="preserve">Звіт про використання бюджетних коштів за І квартал 2019 </t>
  </si>
  <si>
    <t>І квартал 2019 року</t>
  </si>
  <si>
    <t>4.4</t>
  </si>
  <si>
    <t>газопостачання</t>
  </si>
  <si>
    <t xml:space="preserve">обладнання </t>
  </si>
  <si>
    <t>інші (жалюзі)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</si>
</sst>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1" fontId="6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/>
    </xf>
    <xf numFmtId="1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12" fillId="0" borderId="0" xfId="0" applyFont="1"/>
    <xf numFmtId="0" fontId="9" fillId="0" borderId="3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2" fontId="6" fillId="0" borderId="11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14" fillId="0" borderId="0" xfId="0" applyFont="1"/>
    <xf numFmtId="49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5" fillId="0" borderId="0" xfId="0" applyFont="1"/>
    <xf numFmtId="2" fontId="2" fillId="0" borderId="0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justify" vertical="center"/>
    </xf>
    <xf numFmtId="0" fontId="11" fillId="0" borderId="13" xfId="0" applyFont="1" applyFill="1" applyBorder="1" applyAlignment="1">
      <alignment horizontal="justify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topLeftCell="A30" workbookViewId="0">
      <selection sqref="A1:K41"/>
    </sheetView>
  </sheetViews>
  <sheetFormatPr defaultRowHeight="15" x14ac:dyDescent="0.25"/>
  <cols>
    <col min="2" max="2" width="57.5703125" customWidth="1"/>
    <col min="3" max="3" width="14.85546875" customWidth="1"/>
    <col min="4" max="4" width="15" customWidth="1"/>
    <col min="5" max="5" width="11" customWidth="1"/>
    <col min="6" max="6" width="14.5703125" customWidth="1"/>
    <col min="7" max="7" width="15" customWidth="1"/>
    <col min="8" max="8" width="11.5703125" customWidth="1"/>
    <col min="9" max="9" width="14.7109375" customWidth="1"/>
    <col min="10" max="10" width="11.85546875" customWidth="1"/>
    <col min="11" max="11" width="14.85546875" customWidth="1"/>
    <col min="12" max="12" width="9.85546875" bestFit="1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41" t="s">
        <v>0</v>
      </c>
      <c r="K1" s="41"/>
    </row>
    <row r="2" spans="1:13" ht="20.25" x14ac:dyDescent="0.2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5.75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ht="18.75" x14ac:dyDescent="0.3">
      <c r="A5" s="1"/>
      <c r="B5" s="1"/>
      <c r="C5" s="1"/>
      <c r="D5" s="1"/>
      <c r="E5" s="1"/>
      <c r="F5" s="1"/>
      <c r="G5" s="1"/>
      <c r="H5" s="45" t="s">
        <v>3</v>
      </c>
      <c r="I5" s="45"/>
      <c r="J5" s="1"/>
      <c r="K5" s="2" t="s">
        <v>4</v>
      </c>
    </row>
    <row r="6" spans="1:13" ht="15.75" x14ac:dyDescent="0.25">
      <c r="A6" s="39" t="s">
        <v>5</v>
      </c>
      <c r="B6" s="39" t="s">
        <v>6</v>
      </c>
      <c r="C6" s="39" t="s">
        <v>68</v>
      </c>
      <c r="D6" s="39"/>
      <c r="E6" s="39"/>
      <c r="F6" s="39" t="s">
        <v>7</v>
      </c>
      <c r="G6" s="39"/>
      <c r="H6" s="39"/>
      <c r="I6" s="39"/>
      <c r="J6" s="39"/>
      <c r="K6" s="39"/>
    </row>
    <row r="7" spans="1:13" ht="15.75" x14ac:dyDescent="0.25">
      <c r="A7" s="39"/>
      <c r="B7" s="39"/>
      <c r="C7" s="39"/>
      <c r="D7" s="39"/>
      <c r="E7" s="39"/>
      <c r="F7" s="39" t="s">
        <v>8</v>
      </c>
      <c r="G7" s="39"/>
      <c r="H7" s="39" t="s">
        <v>9</v>
      </c>
      <c r="I7" s="39"/>
      <c r="J7" s="39" t="s">
        <v>10</v>
      </c>
      <c r="K7" s="39"/>
    </row>
    <row r="8" spans="1:13" ht="29.25" customHeight="1" x14ac:dyDescent="0.25">
      <c r="A8" s="39"/>
      <c r="B8" s="39"/>
      <c r="C8" s="3" t="s">
        <v>11</v>
      </c>
      <c r="D8" s="3" t="s">
        <v>12</v>
      </c>
      <c r="E8" s="4" t="s">
        <v>13</v>
      </c>
      <c r="F8" s="3" t="s">
        <v>11</v>
      </c>
      <c r="G8" s="3" t="s">
        <v>12</v>
      </c>
      <c r="H8" s="3" t="s">
        <v>11</v>
      </c>
      <c r="I8" s="3" t="s">
        <v>12</v>
      </c>
      <c r="J8" s="3" t="s">
        <v>11</v>
      </c>
      <c r="K8" s="3" t="s">
        <v>12</v>
      </c>
      <c r="L8" s="40"/>
      <c r="M8" s="40"/>
    </row>
    <row r="9" spans="1:13" ht="16.5" customHeight="1" x14ac:dyDescent="0.25">
      <c r="A9" s="5">
        <v>1</v>
      </c>
      <c r="B9" s="6" t="s">
        <v>14</v>
      </c>
      <c r="C9" s="8">
        <f>SUM(F9+H9+J9)</f>
        <v>4374490.93</v>
      </c>
      <c r="D9" s="7">
        <f>SUM(G9+I9+K9)</f>
        <v>4373874.2</v>
      </c>
      <c r="E9" s="8">
        <f>SUM(D9*100/C9)</f>
        <v>99.985901673820592</v>
      </c>
      <c r="F9" s="7">
        <v>1369472.93</v>
      </c>
      <c r="G9" s="7">
        <v>1366364.87</v>
      </c>
      <c r="H9" s="9">
        <v>1397453</v>
      </c>
      <c r="I9" s="7">
        <v>1398047.95</v>
      </c>
      <c r="J9" s="9">
        <v>1607565</v>
      </c>
      <c r="K9" s="7">
        <v>1609461.38</v>
      </c>
    </row>
    <row r="10" spans="1:13" ht="16.5" customHeight="1" x14ac:dyDescent="0.25">
      <c r="A10" s="10">
        <v>2</v>
      </c>
      <c r="B10" s="11" t="s">
        <v>15</v>
      </c>
      <c r="C10" s="13">
        <f t="shared" ref="C10:C36" si="0">SUM(F10+H10+J10)</f>
        <v>961517.59000000008</v>
      </c>
      <c r="D10" s="13">
        <f t="shared" ref="D10:D36" si="1">SUM(G10+I10+K10)</f>
        <v>941232.40999999992</v>
      </c>
      <c r="E10" s="13">
        <f t="shared" ref="E10:E37" si="2">SUM(D10*100/C10)</f>
        <v>97.890295485909917</v>
      </c>
      <c r="F10" s="13">
        <v>301682.59000000003</v>
      </c>
      <c r="G10" s="13">
        <v>292927.03000000003</v>
      </c>
      <c r="H10" s="12">
        <v>306840</v>
      </c>
      <c r="I10" s="13">
        <v>305200.96000000002</v>
      </c>
      <c r="J10" s="12">
        <v>352995</v>
      </c>
      <c r="K10" s="13">
        <v>343104.42</v>
      </c>
    </row>
    <row r="11" spans="1:13" ht="16.5" customHeight="1" x14ac:dyDescent="0.3">
      <c r="A11" s="10">
        <v>3</v>
      </c>
      <c r="B11" s="11" t="s">
        <v>16</v>
      </c>
      <c r="C11" s="12">
        <f t="shared" si="0"/>
        <v>404716</v>
      </c>
      <c r="D11" s="13">
        <f t="shared" si="1"/>
        <v>354835.13</v>
      </c>
      <c r="E11" s="13">
        <f t="shared" si="2"/>
        <v>87.675093151740967</v>
      </c>
      <c r="F11" s="13">
        <f t="shared" ref="F11:K11" si="3">SUM(F12:F19)</f>
        <v>92695</v>
      </c>
      <c r="G11" s="13">
        <f t="shared" si="3"/>
        <v>68423.600000000006</v>
      </c>
      <c r="H11" s="12">
        <f t="shared" si="3"/>
        <v>12976</v>
      </c>
      <c r="I11" s="13">
        <f t="shared" si="3"/>
        <v>37180.53</v>
      </c>
      <c r="J11" s="12">
        <f t="shared" si="3"/>
        <v>299045</v>
      </c>
      <c r="K11" s="13">
        <f t="shared" si="3"/>
        <v>249231</v>
      </c>
      <c r="L11" s="46"/>
    </row>
    <row r="12" spans="1:13" ht="18" customHeight="1" x14ac:dyDescent="0.25">
      <c r="A12" s="14" t="s">
        <v>17</v>
      </c>
      <c r="B12" s="37" t="s">
        <v>18</v>
      </c>
      <c r="C12" s="16">
        <f>SUM(F12+H12+J12)</f>
        <v>253356</v>
      </c>
      <c r="D12" s="17">
        <f>SUM(G12+I12+K12)</f>
        <v>253276.79999999999</v>
      </c>
      <c r="E12" s="17">
        <f t="shared" si="2"/>
        <v>99.96873963908493</v>
      </c>
      <c r="F12" s="16">
        <v>65000</v>
      </c>
      <c r="G12" s="17">
        <v>64713.599999999999</v>
      </c>
      <c r="H12" s="16">
        <v>8956</v>
      </c>
      <c r="I12" s="17">
        <v>9223.2000000000007</v>
      </c>
      <c r="J12" s="16">
        <v>179400</v>
      </c>
      <c r="K12" s="17">
        <v>179340</v>
      </c>
      <c r="L12" s="36"/>
    </row>
    <row r="13" spans="1:13" ht="18" customHeight="1" x14ac:dyDescent="0.25">
      <c r="A13" s="14" t="s">
        <v>19</v>
      </c>
      <c r="B13" s="37" t="s">
        <v>20</v>
      </c>
      <c r="C13" s="16">
        <f t="shared" si="0"/>
        <v>20000</v>
      </c>
      <c r="D13" s="17">
        <f t="shared" si="1"/>
        <v>14400</v>
      </c>
      <c r="E13" s="17">
        <f t="shared" si="2"/>
        <v>72</v>
      </c>
      <c r="F13" s="16"/>
      <c r="G13" s="16"/>
      <c r="H13" s="16"/>
      <c r="I13" s="17"/>
      <c r="J13" s="16">
        <v>20000</v>
      </c>
      <c r="K13" s="17">
        <v>14400</v>
      </c>
    </row>
    <row r="14" spans="1:13" ht="18" customHeight="1" x14ac:dyDescent="0.25">
      <c r="A14" s="14" t="s">
        <v>21</v>
      </c>
      <c r="B14" s="37" t="s">
        <v>22</v>
      </c>
      <c r="C14" s="16">
        <f t="shared" si="0"/>
        <v>20000</v>
      </c>
      <c r="D14" s="17">
        <f t="shared" si="1"/>
        <v>0</v>
      </c>
      <c r="E14" s="17">
        <f t="shared" si="2"/>
        <v>0</v>
      </c>
      <c r="F14" s="16"/>
      <c r="G14" s="16"/>
      <c r="H14" s="16"/>
      <c r="I14" s="17"/>
      <c r="J14" s="16">
        <v>20000</v>
      </c>
      <c r="K14" s="17"/>
    </row>
    <row r="15" spans="1:13" ht="18" customHeight="1" x14ac:dyDescent="0.25">
      <c r="A15" s="14" t="s">
        <v>23</v>
      </c>
      <c r="B15" s="37" t="s">
        <v>24</v>
      </c>
      <c r="C15" s="16">
        <f t="shared" si="0"/>
        <v>26700</v>
      </c>
      <c r="D15" s="17">
        <f t="shared" si="1"/>
        <v>22833.33</v>
      </c>
      <c r="E15" s="17">
        <f t="shared" si="2"/>
        <v>85.518089887640443</v>
      </c>
      <c r="F15" s="16">
        <v>12035</v>
      </c>
      <c r="G15" s="17"/>
      <c r="H15" s="16">
        <v>4020</v>
      </c>
      <c r="I15" s="17">
        <v>16047.33</v>
      </c>
      <c r="J15" s="16">
        <v>10645</v>
      </c>
      <c r="K15" s="17">
        <v>6786</v>
      </c>
    </row>
    <row r="16" spans="1:13" ht="18" customHeight="1" x14ac:dyDescent="0.25">
      <c r="A16" s="14" t="s">
        <v>25</v>
      </c>
      <c r="B16" s="37" t="s">
        <v>26</v>
      </c>
      <c r="C16" s="16">
        <f t="shared" si="0"/>
        <v>68000</v>
      </c>
      <c r="D16" s="17">
        <f t="shared" si="1"/>
        <v>57529</v>
      </c>
      <c r="E16" s="17">
        <f t="shared" si="2"/>
        <v>84.601470588235287</v>
      </c>
      <c r="F16" s="16">
        <v>13000</v>
      </c>
      <c r="G16" s="17">
        <v>3710</v>
      </c>
      <c r="H16" s="16"/>
      <c r="I16" s="17">
        <v>9252</v>
      </c>
      <c r="J16" s="16">
        <v>55000</v>
      </c>
      <c r="K16" s="17">
        <v>44567</v>
      </c>
    </row>
    <row r="17" spans="1:11" ht="18" customHeight="1" x14ac:dyDescent="0.25">
      <c r="A17" s="14" t="s">
        <v>27</v>
      </c>
      <c r="B17" s="38" t="s">
        <v>28</v>
      </c>
      <c r="C17" s="16">
        <f t="shared" si="0"/>
        <v>0</v>
      </c>
      <c r="D17" s="17">
        <f t="shared" si="1"/>
        <v>0</v>
      </c>
      <c r="E17" s="17" t="e">
        <f t="shared" si="2"/>
        <v>#DIV/0!</v>
      </c>
      <c r="F17" s="16"/>
      <c r="G17" s="16"/>
      <c r="H17" s="16"/>
      <c r="I17" s="17"/>
      <c r="J17" s="16"/>
      <c r="K17" s="17"/>
    </row>
    <row r="18" spans="1:11" ht="18" customHeight="1" x14ac:dyDescent="0.25">
      <c r="A18" s="14" t="s">
        <v>66</v>
      </c>
      <c r="B18" s="38" t="s">
        <v>71</v>
      </c>
      <c r="C18" s="16">
        <f t="shared" si="0"/>
        <v>10660</v>
      </c>
      <c r="D18" s="17">
        <f t="shared" si="1"/>
        <v>2658</v>
      </c>
      <c r="E18" s="17">
        <f t="shared" si="2"/>
        <v>24.934333958724203</v>
      </c>
      <c r="F18" s="16">
        <v>2660</v>
      </c>
      <c r="G18" s="17"/>
      <c r="H18" s="16"/>
      <c r="I18" s="17">
        <v>2658</v>
      </c>
      <c r="J18" s="16">
        <v>8000</v>
      </c>
      <c r="K18" s="17"/>
    </row>
    <row r="19" spans="1:11" ht="18" customHeight="1" x14ac:dyDescent="0.25">
      <c r="A19" s="14" t="s">
        <v>29</v>
      </c>
      <c r="B19" s="38" t="s">
        <v>72</v>
      </c>
      <c r="C19" s="16">
        <f t="shared" si="0"/>
        <v>6000</v>
      </c>
      <c r="D19" s="17">
        <f t="shared" si="1"/>
        <v>4138</v>
      </c>
      <c r="E19" s="17">
        <f t="shared" si="2"/>
        <v>68.966666666666669</v>
      </c>
      <c r="F19" s="16"/>
      <c r="G19" s="17"/>
      <c r="H19" s="16"/>
      <c r="I19" s="17"/>
      <c r="J19" s="16">
        <v>6000</v>
      </c>
      <c r="K19" s="17">
        <v>4138</v>
      </c>
    </row>
    <row r="20" spans="1:11" ht="18.75" customHeight="1" x14ac:dyDescent="0.25">
      <c r="A20" s="18" t="s">
        <v>30</v>
      </c>
      <c r="B20" s="11" t="s">
        <v>31</v>
      </c>
      <c r="C20" s="13">
        <f t="shared" si="0"/>
        <v>294008.03999999998</v>
      </c>
      <c r="D20" s="13">
        <f t="shared" si="1"/>
        <v>194674.47999999998</v>
      </c>
      <c r="E20" s="13">
        <f t="shared" si="2"/>
        <v>66.213998773638977</v>
      </c>
      <c r="F20" s="13">
        <f t="shared" ref="F20:K20" si="4">SUM(F21:F24)</f>
        <v>122297.04</v>
      </c>
      <c r="G20" s="13">
        <f t="shared" si="4"/>
        <v>95131.62</v>
      </c>
      <c r="H20" s="12">
        <f t="shared" si="4"/>
        <v>95008</v>
      </c>
      <c r="I20" s="13">
        <f t="shared" si="4"/>
        <v>73058.03</v>
      </c>
      <c r="J20" s="12">
        <f t="shared" si="4"/>
        <v>76703</v>
      </c>
      <c r="K20" s="13">
        <f t="shared" si="4"/>
        <v>26484.829999999998</v>
      </c>
    </row>
    <row r="21" spans="1:11" ht="21" customHeight="1" x14ac:dyDescent="0.25">
      <c r="A21" s="14" t="s">
        <v>32</v>
      </c>
      <c r="B21" s="15" t="s">
        <v>33</v>
      </c>
      <c r="C21" s="17">
        <f t="shared" si="0"/>
        <v>176001.12</v>
      </c>
      <c r="D21" s="17">
        <f t="shared" si="1"/>
        <v>127734.65999999999</v>
      </c>
      <c r="E21" s="17">
        <f t="shared" si="2"/>
        <v>72.576049516048528</v>
      </c>
      <c r="F21" s="17">
        <v>70001.119999999995</v>
      </c>
      <c r="G21" s="17">
        <v>70000</v>
      </c>
      <c r="H21" s="16">
        <v>60000</v>
      </c>
      <c r="I21" s="17">
        <v>55070.9</v>
      </c>
      <c r="J21" s="16">
        <v>46000</v>
      </c>
      <c r="K21" s="17">
        <v>2663.76</v>
      </c>
    </row>
    <row r="22" spans="1:11" s="19" customFormat="1" ht="21" customHeight="1" x14ac:dyDescent="0.25">
      <c r="A22" s="14" t="s">
        <v>34</v>
      </c>
      <c r="B22" s="15" t="s">
        <v>35</v>
      </c>
      <c r="C22" s="17">
        <f t="shared" si="0"/>
        <v>4813.17</v>
      </c>
      <c r="D22" s="17">
        <f t="shared" si="1"/>
        <v>2404.12</v>
      </c>
      <c r="E22" s="17">
        <f t="shared" si="2"/>
        <v>49.948786350783372</v>
      </c>
      <c r="F22" s="17">
        <v>1607.17</v>
      </c>
      <c r="G22" s="17">
        <v>346.76</v>
      </c>
      <c r="H22" s="16">
        <v>1603</v>
      </c>
      <c r="I22" s="17">
        <v>736.69</v>
      </c>
      <c r="J22" s="16">
        <v>1603</v>
      </c>
      <c r="K22" s="17">
        <v>1320.67</v>
      </c>
    </row>
    <row r="23" spans="1:11" s="19" customFormat="1" ht="21" customHeight="1" x14ac:dyDescent="0.25">
      <c r="A23" s="14" t="s">
        <v>36</v>
      </c>
      <c r="B23" s="15" t="s">
        <v>37</v>
      </c>
      <c r="C23" s="17">
        <f t="shared" si="0"/>
        <v>91205.5</v>
      </c>
      <c r="D23" s="17">
        <f t="shared" si="1"/>
        <v>56215.79</v>
      </c>
      <c r="E23" s="17">
        <f t="shared" si="2"/>
        <v>61.636403506367486</v>
      </c>
      <c r="F23" s="17">
        <v>45700.5</v>
      </c>
      <c r="G23" s="17">
        <v>24784.86</v>
      </c>
      <c r="H23" s="16">
        <v>23405</v>
      </c>
      <c r="I23" s="17">
        <v>17250.439999999999</v>
      </c>
      <c r="J23" s="16">
        <v>22100</v>
      </c>
      <c r="K23" s="17">
        <v>14180.49</v>
      </c>
    </row>
    <row r="24" spans="1:11" s="19" customFormat="1" ht="21" customHeight="1" x14ac:dyDescent="0.25">
      <c r="A24" s="14" t="s">
        <v>69</v>
      </c>
      <c r="B24" s="15" t="s">
        <v>70</v>
      </c>
      <c r="C24" s="17">
        <f t="shared" ref="C24" si="5">SUM(F24+H24+J24)</f>
        <v>21988.25</v>
      </c>
      <c r="D24" s="17">
        <f t="shared" ref="D24" si="6">SUM(G24+I24+K24)</f>
        <v>8319.91</v>
      </c>
      <c r="E24" s="17">
        <f t="shared" ref="E24" si="7">SUM(D24*100/C24)</f>
        <v>37.837981649289965</v>
      </c>
      <c r="F24" s="17">
        <v>4988.25</v>
      </c>
      <c r="G24" s="17"/>
      <c r="H24" s="16">
        <v>10000</v>
      </c>
      <c r="I24" s="17"/>
      <c r="J24" s="16">
        <v>7000</v>
      </c>
      <c r="K24" s="17">
        <v>8319.91</v>
      </c>
    </row>
    <row r="25" spans="1:11" s="19" customFormat="1" ht="18.75" customHeight="1" x14ac:dyDescent="0.25">
      <c r="A25" s="18" t="s">
        <v>38</v>
      </c>
      <c r="B25" s="11" t="s">
        <v>39</v>
      </c>
      <c r="C25" s="13">
        <f t="shared" si="0"/>
        <v>179900</v>
      </c>
      <c r="D25" s="13">
        <f t="shared" si="1"/>
        <v>179751.4</v>
      </c>
      <c r="E25" s="13">
        <f t="shared" si="2"/>
        <v>99.917398554752637</v>
      </c>
      <c r="F25" s="13">
        <f t="shared" ref="F25:K25" si="8">SUM(F26:F32)</f>
        <v>45500</v>
      </c>
      <c r="G25" s="13">
        <f t="shared" si="8"/>
        <v>5599.32</v>
      </c>
      <c r="H25" s="12">
        <f t="shared" si="8"/>
        <v>68490</v>
      </c>
      <c r="I25" s="13">
        <f t="shared" si="8"/>
        <v>107606.54</v>
      </c>
      <c r="J25" s="12">
        <f t="shared" si="8"/>
        <v>65910</v>
      </c>
      <c r="K25" s="13">
        <f t="shared" si="8"/>
        <v>66545.540000000008</v>
      </c>
    </row>
    <row r="26" spans="1:11" s="19" customFormat="1" ht="21" customHeight="1" x14ac:dyDescent="0.25">
      <c r="A26" s="14" t="s">
        <v>40</v>
      </c>
      <c r="B26" s="15" t="s">
        <v>41</v>
      </c>
      <c r="C26" s="16">
        <f t="shared" si="0"/>
        <v>20240</v>
      </c>
      <c r="D26" s="17">
        <f t="shared" si="1"/>
        <v>18840.07</v>
      </c>
      <c r="E26" s="17">
        <f t="shared" si="2"/>
        <v>93.083349802371544</v>
      </c>
      <c r="F26" s="17">
        <v>10000</v>
      </c>
      <c r="G26" s="17"/>
      <c r="H26" s="17"/>
      <c r="I26" s="17">
        <v>7853</v>
      </c>
      <c r="J26" s="17">
        <v>10240</v>
      </c>
      <c r="K26" s="17">
        <v>10987.07</v>
      </c>
    </row>
    <row r="27" spans="1:11" s="19" customFormat="1" ht="21" customHeight="1" x14ac:dyDescent="0.25">
      <c r="A27" s="14" t="s">
        <v>42</v>
      </c>
      <c r="B27" s="15" t="s">
        <v>43</v>
      </c>
      <c r="C27" s="16">
        <f t="shared" si="0"/>
        <v>6400</v>
      </c>
      <c r="D27" s="17">
        <f t="shared" si="1"/>
        <v>4869</v>
      </c>
      <c r="E27" s="17">
        <f t="shared" si="2"/>
        <v>76.078125</v>
      </c>
      <c r="F27" s="17">
        <v>1500</v>
      </c>
      <c r="G27" s="17"/>
      <c r="H27" s="17"/>
      <c r="I27" s="17"/>
      <c r="J27" s="17">
        <v>4900</v>
      </c>
      <c r="K27" s="17">
        <v>4869</v>
      </c>
    </row>
    <row r="28" spans="1:11" s="19" customFormat="1" ht="21" customHeight="1" x14ac:dyDescent="0.25">
      <c r="A28" s="14" t="s">
        <v>44</v>
      </c>
      <c r="B28" s="15" t="s">
        <v>45</v>
      </c>
      <c r="C28" s="16">
        <f t="shared" si="0"/>
        <v>12100</v>
      </c>
      <c r="D28" s="17">
        <f t="shared" si="1"/>
        <v>14986.61</v>
      </c>
      <c r="E28" s="17">
        <f t="shared" si="2"/>
        <v>123.85628099173553</v>
      </c>
      <c r="F28" s="17">
        <v>6000</v>
      </c>
      <c r="G28" s="17">
        <v>4488.32</v>
      </c>
      <c r="H28" s="17"/>
      <c r="I28" s="17">
        <v>4471.4799999999996</v>
      </c>
      <c r="J28" s="17">
        <v>6100</v>
      </c>
      <c r="K28" s="17">
        <v>6026.81</v>
      </c>
    </row>
    <row r="29" spans="1:11" s="19" customFormat="1" ht="33.75" customHeight="1" x14ac:dyDescent="0.25">
      <c r="A29" s="14" t="s">
        <v>46</v>
      </c>
      <c r="B29" s="15" t="s">
        <v>47</v>
      </c>
      <c r="C29" s="17">
        <f t="shared" si="0"/>
        <v>103960</v>
      </c>
      <c r="D29" s="17">
        <f t="shared" si="1"/>
        <v>103901.3</v>
      </c>
      <c r="E29" s="17">
        <f t="shared" si="2"/>
        <v>99.943535975375141</v>
      </c>
      <c r="F29" s="17">
        <v>28000</v>
      </c>
      <c r="G29" s="17">
        <v>1111</v>
      </c>
      <c r="H29" s="17">
        <v>31290</v>
      </c>
      <c r="I29" s="17">
        <v>58127.64</v>
      </c>
      <c r="J29" s="17">
        <v>44670</v>
      </c>
      <c r="K29" s="17">
        <v>44662.66</v>
      </c>
    </row>
    <row r="30" spans="1:11" s="19" customFormat="1" ht="21" customHeight="1" x14ac:dyDescent="0.25">
      <c r="A30" s="14" t="s">
        <v>48</v>
      </c>
      <c r="B30" s="15" t="s">
        <v>49</v>
      </c>
      <c r="C30" s="16">
        <f t="shared" si="0"/>
        <v>37200</v>
      </c>
      <c r="D30" s="17">
        <f t="shared" si="1"/>
        <v>37154.42</v>
      </c>
      <c r="E30" s="17">
        <f t="shared" si="2"/>
        <v>99.877473118279568</v>
      </c>
      <c r="F30" s="17"/>
      <c r="G30" s="17"/>
      <c r="H30" s="17">
        <v>37200</v>
      </c>
      <c r="I30" s="17">
        <v>37154.42</v>
      </c>
      <c r="J30" s="17"/>
      <c r="K30" s="17"/>
    </row>
    <row r="31" spans="1:11" s="19" customFormat="1" ht="17.25" customHeight="1" x14ac:dyDescent="0.25">
      <c r="A31" s="18" t="s">
        <v>50</v>
      </c>
      <c r="B31" s="20" t="s">
        <v>51</v>
      </c>
      <c r="C31" s="12">
        <f t="shared" si="0"/>
        <v>0</v>
      </c>
      <c r="D31" s="13">
        <f t="shared" si="1"/>
        <v>0</v>
      </c>
      <c r="E31" s="17" t="e">
        <f t="shared" si="2"/>
        <v>#DIV/0!</v>
      </c>
      <c r="F31" s="12"/>
      <c r="G31" s="12"/>
      <c r="H31" s="12"/>
      <c r="I31" s="13"/>
      <c r="J31" s="12"/>
      <c r="K31" s="13"/>
    </row>
    <row r="32" spans="1:11" s="19" customFormat="1" ht="21" customHeight="1" x14ac:dyDescent="0.25">
      <c r="A32" s="14" t="s">
        <v>52</v>
      </c>
      <c r="B32" s="15" t="s">
        <v>53</v>
      </c>
      <c r="C32" s="16">
        <f t="shared" si="0"/>
        <v>0</v>
      </c>
      <c r="D32" s="17">
        <f t="shared" si="1"/>
        <v>0</v>
      </c>
      <c r="E32" s="17" t="e">
        <f t="shared" si="2"/>
        <v>#DIV/0!</v>
      </c>
      <c r="F32" s="16"/>
      <c r="G32" s="16"/>
      <c r="H32" s="16"/>
      <c r="I32" s="17"/>
      <c r="J32" s="16"/>
      <c r="K32" s="17"/>
    </row>
    <row r="33" spans="1:11" s="19" customFormat="1" ht="17.25" customHeight="1" x14ac:dyDescent="0.25">
      <c r="A33" s="18" t="s">
        <v>54</v>
      </c>
      <c r="B33" s="11" t="s">
        <v>55</v>
      </c>
      <c r="C33" s="12">
        <f t="shared" si="0"/>
        <v>24102</v>
      </c>
      <c r="D33" s="13">
        <f t="shared" si="1"/>
        <v>21301.230000000003</v>
      </c>
      <c r="E33" s="13">
        <f t="shared" si="2"/>
        <v>88.379512073686854</v>
      </c>
      <c r="F33" s="12">
        <f t="shared" ref="F33:K33" si="9">SUM(F34:F36)</f>
        <v>8102</v>
      </c>
      <c r="G33" s="13">
        <f t="shared" si="9"/>
        <v>730</v>
      </c>
      <c r="H33" s="12">
        <f t="shared" si="9"/>
        <v>8000</v>
      </c>
      <c r="I33" s="13">
        <f t="shared" si="9"/>
        <v>10777.29</v>
      </c>
      <c r="J33" s="12">
        <f t="shared" si="9"/>
        <v>8000</v>
      </c>
      <c r="K33" s="13">
        <f t="shared" si="9"/>
        <v>9793.94</v>
      </c>
    </row>
    <row r="34" spans="1:11" s="19" customFormat="1" ht="21" customHeight="1" x14ac:dyDescent="0.25">
      <c r="A34" s="14" t="s">
        <v>56</v>
      </c>
      <c r="B34" s="15" t="s">
        <v>57</v>
      </c>
      <c r="C34" s="16">
        <f t="shared" si="0"/>
        <v>7702</v>
      </c>
      <c r="D34" s="17">
        <f t="shared" si="1"/>
        <v>4937.88</v>
      </c>
      <c r="E34" s="17">
        <f t="shared" si="2"/>
        <v>64.111659309270323</v>
      </c>
      <c r="F34" s="16">
        <v>3102</v>
      </c>
      <c r="G34" s="17">
        <v>730</v>
      </c>
      <c r="H34" s="16">
        <v>3000</v>
      </c>
      <c r="I34" s="17">
        <v>1859.94</v>
      </c>
      <c r="J34" s="16">
        <v>1600</v>
      </c>
      <c r="K34" s="17">
        <v>2347.94</v>
      </c>
    </row>
    <row r="35" spans="1:11" s="19" customFormat="1" ht="21" customHeight="1" x14ac:dyDescent="0.25">
      <c r="A35" s="14" t="s">
        <v>58</v>
      </c>
      <c r="B35" s="21" t="s">
        <v>59</v>
      </c>
      <c r="C35" s="16">
        <f t="shared" si="0"/>
        <v>0</v>
      </c>
      <c r="D35" s="17">
        <f t="shared" si="1"/>
        <v>0</v>
      </c>
      <c r="E35" s="17" t="e">
        <f t="shared" si="2"/>
        <v>#DIV/0!</v>
      </c>
      <c r="F35" s="22"/>
      <c r="G35" s="23"/>
      <c r="H35" s="22"/>
      <c r="I35" s="23"/>
      <c r="J35" s="22"/>
      <c r="K35" s="23"/>
    </row>
    <row r="36" spans="1:11" s="19" customFormat="1" ht="21" customHeight="1" x14ac:dyDescent="0.25">
      <c r="A36" s="24" t="s">
        <v>60</v>
      </c>
      <c r="B36" s="15" t="s">
        <v>61</v>
      </c>
      <c r="C36" s="16">
        <f t="shared" si="0"/>
        <v>16400</v>
      </c>
      <c r="D36" s="17">
        <f t="shared" si="1"/>
        <v>16363.35</v>
      </c>
      <c r="E36" s="17">
        <f t="shared" si="2"/>
        <v>99.776524390243907</v>
      </c>
      <c r="F36" s="22">
        <v>5000</v>
      </c>
      <c r="G36" s="23"/>
      <c r="H36" s="22">
        <v>5000</v>
      </c>
      <c r="I36" s="23">
        <v>8917.35</v>
      </c>
      <c r="J36" s="22">
        <v>6400</v>
      </c>
      <c r="K36" s="23">
        <v>7446</v>
      </c>
    </row>
    <row r="37" spans="1:11" s="30" customFormat="1" ht="21" customHeight="1" thickBot="1" x14ac:dyDescent="0.3">
      <c r="A37" s="25"/>
      <c r="B37" s="26" t="s">
        <v>62</v>
      </c>
      <c r="C37" s="27">
        <f>SUM(C9+C10+C11+C20+C25+C33)</f>
        <v>6238734.5599999996</v>
      </c>
      <c r="D37" s="27">
        <f>SUM(D9+D10+D11+D20+D25+D33)</f>
        <v>6065668.8500000015</v>
      </c>
      <c r="E37" s="28">
        <f t="shared" si="2"/>
        <v>97.22594849427287</v>
      </c>
      <c r="F37" s="27">
        <f t="shared" ref="F37:K37" si="10">SUM(F33+F25+F20+F11+F10+F9)</f>
        <v>1939749.56</v>
      </c>
      <c r="G37" s="27">
        <f t="shared" si="10"/>
        <v>1829176.4400000002</v>
      </c>
      <c r="H37" s="29">
        <f t="shared" si="10"/>
        <v>1888767</v>
      </c>
      <c r="I37" s="27">
        <f t="shared" si="10"/>
        <v>1931871.2999999998</v>
      </c>
      <c r="J37" s="29">
        <f t="shared" si="10"/>
        <v>2410218</v>
      </c>
      <c r="K37" s="27">
        <f t="shared" si="10"/>
        <v>2304621.11</v>
      </c>
    </row>
    <row r="38" spans="1:11" s="19" customFormat="1" ht="18" x14ac:dyDescent="0.25">
      <c r="A38" s="3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19" customFormat="1" ht="18" x14ac:dyDescent="0.25">
      <c r="A39" s="3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19" customFormat="1" ht="18.75" x14ac:dyDescent="0.3">
      <c r="A40" s="31"/>
      <c r="B40" s="32" t="s">
        <v>63</v>
      </c>
      <c r="C40" s="1"/>
      <c r="D40" s="1"/>
      <c r="E40" s="33"/>
      <c r="F40" s="1"/>
      <c r="G40" s="1"/>
      <c r="H40" s="32" t="s">
        <v>64</v>
      </c>
      <c r="I40" s="1"/>
      <c r="J40" s="1"/>
      <c r="K40" s="1"/>
    </row>
    <row r="41" spans="1:11" s="19" customFormat="1" ht="18" x14ac:dyDescent="0.25">
      <c r="A41" s="31"/>
      <c r="B41" s="1"/>
      <c r="C41" s="1"/>
      <c r="D41" s="1"/>
      <c r="E41" s="34" t="s">
        <v>65</v>
      </c>
      <c r="F41" s="1"/>
      <c r="G41" s="1"/>
      <c r="H41" s="1"/>
      <c r="I41" s="1"/>
      <c r="J41" s="1"/>
      <c r="K41" s="1"/>
    </row>
    <row r="42" spans="1:11" s="19" customFormat="1" ht="18" x14ac:dyDescent="0.25">
      <c r="A42" s="3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19" customFormat="1" ht="18" x14ac:dyDescent="0.25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19" customFormat="1" ht="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19" customFormat="1" ht="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19" customFormat="1" ht="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19" customFormat="1" ht="18" x14ac:dyDescent="0.25">
      <c r="A47"/>
      <c r="B47" s="35"/>
      <c r="C47" s="35"/>
      <c r="D47" s="35"/>
      <c r="E47" s="35"/>
      <c r="F47" s="35"/>
      <c r="G47" s="35"/>
      <c r="H47" s="35"/>
      <c r="I47" s="35"/>
      <c r="J47" s="35"/>
      <c r="K47"/>
    </row>
    <row r="48" spans="1:11" s="19" customFormat="1" ht="18" x14ac:dyDescent="0.25">
      <c r="A48"/>
      <c r="B48" s="35"/>
      <c r="C48" s="35"/>
      <c r="D48" s="35"/>
      <c r="E48" s="35"/>
      <c r="F48" s="35"/>
      <c r="G48" s="35"/>
      <c r="H48" s="35"/>
      <c r="I48" s="35"/>
      <c r="J48" s="35"/>
      <c r="K48"/>
    </row>
    <row r="49" spans="1:11" s="19" customFormat="1" ht="18" x14ac:dyDescent="0.25">
      <c r="A49"/>
      <c r="B49" s="35"/>
      <c r="C49" s="35"/>
      <c r="D49" s="35"/>
      <c r="E49" s="35"/>
      <c r="F49" s="35"/>
      <c r="G49" s="35"/>
      <c r="H49" s="35"/>
      <c r="I49" s="35"/>
      <c r="J49" s="35"/>
      <c r="K49"/>
    </row>
    <row r="50" spans="1:11" x14ac:dyDescent="0.25">
      <c r="B50" s="35"/>
      <c r="C50" s="35"/>
      <c r="D50" s="35"/>
      <c r="E50" s="35"/>
      <c r="F50" s="35"/>
      <c r="G50" s="35"/>
      <c r="H50" s="35"/>
      <c r="I50" s="35"/>
      <c r="J50" s="35"/>
    </row>
    <row r="51" spans="1:11" x14ac:dyDescent="0.25">
      <c r="B51" s="35"/>
      <c r="C51" s="35"/>
      <c r="D51" s="35"/>
      <c r="E51" s="35"/>
      <c r="F51" s="35"/>
      <c r="G51" s="35"/>
      <c r="H51" s="35"/>
      <c r="I51" s="35"/>
      <c r="J51" s="35"/>
    </row>
    <row r="52" spans="1:11" x14ac:dyDescent="0.25">
      <c r="B52" s="35"/>
      <c r="C52" s="35"/>
      <c r="D52" s="35"/>
      <c r="E52" s="35"/>
      <c r="F52" s="35"/>
      <c r="G52" s="35"/>
      <c r="H52" s="35"/>
      <c r="I52" s="35"/>
      <c r="J52" s="35"/>
    </row>
    <row r="53" spans="1:11" x14ac:dyDescent="0.25">
      <c r="B53" s="35"/>
      <c r="C53" s="35"/>
      <c r="D53" s="35"/>
      <c r="E53" s="35"/>
      <c r="F53" s="35"/>
      <c r="G53" s="35"/>
      <c r="H53" s="35"/>
      <c r="I53" s="35"/>
      <c r="J53" s="35"/>
    </row>
    <row r="54" spans="1:11" x14ac:dyDescent="0.25">
      <c r="B54" s="35"/>
      <c r="C54" s="35"/>
      <c r="D54" s="35"/>
      <c r="E54" s="35"/>
      <c r="F54" s="35"/>
      <c r="G54" s="35"/>
      <c r="H54" s="35"/>
      <c r="I54" s="35"/>
      <c r="J54" s="35"/>
    </row>
    <row r="55" spans="1:11" x14ac:dyDescent="0.25">
      <c r="B55" s="35"/>
      <c r="C55" s="35"/>
      <c r="D55" s="35"/>
      <c r="E55" s="35"/>
      <c r="F55" s="35"/>
      <c r="G55" s="35"/>
      <c r="H55" s="35"/>
      <c r="I55" s="35"/>
      <c r="J55" s="35"/>
    </row>
    <row r="56" spans="1:11" x14ac:dyDescent="0.25">
      <c r="B56" s="35"/>
      <c r="C56" s="35"/>
      <c r="D56" s="35"/>
      <c r="E56" s="35"/>
      <c r="F56" s="35"/>
      <c r="G56" s="35"/>
      <c r="H56" s="35"/>
      <c r="I56" s="35"/>
      <c r="J56" s="35"/>
    </row>
    <row r="57" spans="1:11" x14ac:dyDescent="0.25">
      <c r="B57" s="35"/>
      <c r="C57" s="35"/>
      <c r="D57" s="35"/>
      <c r="E57" s="35"/>
      <c r="F57" s="35"/>
      <c r="G57" s="35"/>
      <c r="H57" s="35"/>
      <c r="I57" s="35"/>
      <c r="J57" s="35"/>
    </row>
    <row r="58" spans="1:11" x14ac:dyDescent="0.25">
      <c r="B58" s="35"/>
      <c r="C58" s="35"/>
      <c r="D58" s="35"/>
      <c r="E58" s="35"/>
      <c r="F58" s="35"/>
      <c r="G58" s="35"/>
      <c r="H58" s="35"/>
      <c r="I58" s="35"/>
      <c r="J58" s="35"/>
    </row>
    <row r="59" spans="1:11" x14ac:dyDescent="0.25">
      <c r="B59" s="35"/>
      <c r="C59" s="35"/>
      <c r="D59" s="35"/>
      <c r="E59" s="35"/>
      <c r="F59" s="35"/>
      <c r="G59" s="35"/>
      <c r="H59" s="35"/>
      <c r="I59" s="35"/>
      <c r="J59" s="35"/>
    </row>
    <row r="60" spans="1:11" x14ac:dyDescent="0.25">
      <c r="B60" s="35"/>
      <c r="C60" s="35"/>
      <c r="D60" s="35"/>
      <c r="E60" s="35"/>
      <c r="F60" s="35"/>
      <c r="G60" s="35"/>
      <c r="H60" s="35"/>
      <c r="I60" s="35"/>
      <c r="J60" s="35"/>
    </row>
    <row r="61" spans="1:11" x14ac:dyDescent="0.25">
      <c r="B61" s="35"/>
      <c r="C61" s="35"/>
      <c r="D61" s="35"/>
      <c r="E61" s="35"/>
      <c r="F61" s="35"/>
      <c r="G61" s="35"/>
      <c r="H61" s="35"/>
      <c r="I61" s="35"/>
      <c r="J61" s="35"/>
    </row>
    <row r="62" spans="1:11" x14ac:dyDescent="0.25">
      <c r="B62" s="35"/>
      <c r="C62" s="35"/>
      <c r="D62" s="35"/>
      <c r="E62" s="35"/>
      <c r="F62" s="35"/>
      <c r="G62" s="35"/>
      <c r="H62" s="35"/>
      <c r="I62" s="35"/>
      <c r="J62" s="35"/>
    </row>
    <row r="63" spans="1:11" x14ac:dyDescent="0.25">
      <c r="B63" s="35"/>
      <c r="C63" s="35"/>
      <c r="D63" s="35"/>
      <c r="E63" s="35"/>
      <c r="F63" s="35"/>
      <c r="G63" s="35"/>
      <c r="H63" s="35"/>
      <c r="I63" s="35"/>
      <c r="J63" s="35"/>
    </row>
    <row r="64" spans="1:11" x14ac:dyDescent="0.25">
      <c r="B64" s="35"/>
      <c r="C64" s="35"/>
      <c r="D64" s="35"/>
      <c r="E64" s="35"/>
      <c r="F64" s="35"/>
      <c r="G64" s="35"/>
      <c r="H64" s="35"/>
      <c r="I64" s="35"/>
      <c r="J64" s="35"/>
    </row>
    <row r="65" spans="2:10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2:10" x14ac:dyDescent="0.25">
      <c r="B66" s="35"/>
      <c r="C66" s="35"/>
      <c r="D66" s="35"/>
      <c r="E66" s="35"/>
      <c r="F66" s="35"/>
      <c r="G66" s="35"/>
      <c r="H66" s="35"/>
      <c r="I66" s="35"/>
      <c r="J66" s="35"/>
    </row>
    <row r="67" spans="2:10" x14ac:dyDescent="0.25">
      <c r="B67" s="35"/>
      <c r="C67" s="35"/>
      <c r="D67" s="35"/>
      <c r="E67" s="35"/>
      <c r="F67" s="35"/>
      <c r="G67" s="35"/>
      <c r="H67" s="35"/>
      <c r="I67" s="35"/>
      <c r="J67" s="35"/>
    </row>
    <row r="68" spans="2:10" x14ac:dyDescent="0.25">
      <c r="B68" s="35"/>
      <c r="C68" s="35"/>
      <c r="D68" s="35"/>
      <c r="E68" s="35"/>
      <c r="F68" s="35"/>
      <c r="G68" s="35"/>
      <c r="H68" s="35"/>
      <c r="I68" s="35"/>
      <c r="J68" s="35"/>
    </row>
    <row r="69" spans="2:10" x14ac:dyDescent="0.25">
      <c r="B69" s="35"/>
      <c r="C69" s="35"/>
      <c r="D69" s="35"/>
      <c r="E69" s="35"/>
      <c r="F69" s="35"/>
      <c r="G69" s="35"/>
      <c r="H69" s="35"/>
      <c r="I69" s="35"/>
      <c r="J69" s="35"/>
    </row>
    <row r="70" spans="2:10" x14ac:dyDescent="0.25">
      <c r="B70" s="35"/>
      <c r="C70" s="35"/>
      <c r="D70" s="35"/>
      <c r="E70" s="35"/>
      <c r="F70" s="35"/>
      <c r="G70" s="35"/>
      <c r="H70" s="35"/>
      <c r="I70" s="35"/>
      <c r="J70" s="35"/>
    </row>
    <row r="71" spans="2:10" x14ac:dyDescent="0.25">
      <c r="B71" s="35"/>
      <c r="C71" s="35"/>
      <c r="D71" s="35"/>
      <c r="E71" s="35"/>
      <c r="F71" s="35"/>
      <c r="G71" s="35"/>
      <c r="H71" s="35"/>
      <c r="I71" s="35"/>
      <c r="J71" s="35"/>
    </row>
    <row r="72" spans="2:10" x14ac:dyDescent="0.25">
      <c r="B72" s="35"/>
      <c r="C72" s="35"/>
      <c r="D72" s="35"/>
      <c r="E72" s="35"/>
      <c r="F72" s="35"/>
      <c r="G72" s="35"/>
      <c r="H72" s="35"/>
      <c r="I72" s="35"/>
      <c r="J72" s="35"/>
    </row>
    <row r="73" spans="2:10" x14ac:dyDescent="0.25">
      <c r="B73" s="35"/>
      <c r="C73" s="35"/>
      <c r="D73" s="35"/>
      <c r="E73" s="35"/>
      <c r="F73" s="35"/>
      <c r="G73" s="35"/>
      <c r="H73" s="35"/>
      <c r="I73" s="35"/>
      <c r="J73" s="35"/>
    </row>
    <row r="74" spans="2:10" x14ac:dyDescent="0.25">
      <c r="B74" s="35"/>
      <c r="C74" s="35"/>
      <c r="D74" s="35"/>
      <c r="E74" s="35"/>
      <c r="F74" s="35"/>
      <c r="G74" s="35"/>
      <c r="H74" s="35"/>
      <c r="I74" s="35"/>
      <c r="J74" s="35"/>
    </row>
    <row r="75" spans="2:10" x14ac:dyDescent="0.25">
      <c r="B75" s="35"/>
      <c r="C75" s="35"/>
      <c r="D75" s="35"/>
      <c r="E75" s="35"/>
      <c r="F75" s="35"/>
      <c r="G75" s="35"/>
      <c r="H75" s="35"/>
      <c r="I75" s="35"/>
      <c r="J75" s="35"/>
    </row>
    <row r="76" spans="2:10" x14ac:dyDescent="0.25">
      <c r="B76" s="35"/>
      <c r="C76" s="35"/>
      <c r="D76" s="35"/>
      <c r="E76" s="35"/>
      <c r="F76" s="35"/>
      <c r="G76" s="35"/>
      <c r="H76" s="35"/>
      <c r="I76" s="35"/>
      <c r="J76" s="35"/>
    </row>
    <row r="77" spans="2:10" x14ac:dyDescent="0.25">
      <c r="B77" s="35"/>
      <c r="C77" s="35"/>
      <c r="D77" s="35"/>
      <c r="E77" s="35"/>
      <c r="F77" s="35"/>
      <c r="G77" s="35"/>
      <c r="H77" s="35"/>
      <c r="I77" s="35"/>
      <c r="J77" s="35"/>
    </row>
    <row r="78" spans="2:10" x14ac:dyDescent="0.25">
      <c r="B78" s="35"/>
      <c r="C78" s="35"/>
      <c r="D78" s="35"/>
      <c r="E78" s="35"/>
      <c r="F78" s="35"/>
      <c r="G78" s="35"/>
      <c r="H78" s="35"/>
      <c r="I78" s="35"/>
      <c r="J78" s="35"/>
    </row>
    <row r="79" spans="2:10" x14ac:dyDescent="0.25">
      <c r="B79" s="35"/>
      <c r="C79" s="35"/>
      <c r="D79" s="35"/>
      <c r="E79" s="35"/>
      <c r="F79" s="35"/>
      <c r="G79" s="35"/>
      <c r="H79" s="35"/>
      <c r="I79" s="35"/>
      <c r="J79" s="35"/>
    </row>
    <row r="80" spans="2:10" x14ac:dyDescent="0.25">
      <c r="B80" s="35"/>
      <c r="C80" s="35"/>
      <c r="D80" s="35"/>
      <c r="E80" s="35"/>
      <c r="F80" s="35"/>
      <c r="G80" s="35"/>
      <c r="H80" s="35"/>
      <c r="I80" s="35"/>
      <c r="J80" s="35"/>
    </row>
    <row r="81" spans="2:10" x14ac:dyDescent="0.25">
      <c r="B81" s="35"/>
      <c r="C81" s="35"/>
      <c r="D81" s="35"/>
      <c r="E81" s="35"/>
      <c r="F81" s="35"/>
      <c r="G81" s="35"/>
      <c r="H81" s="35"/>
      <c r="I81" s="35"/>
      <c r="J81" s="35"/>
    </row>
    <row r="82" spans="2:10" x14ac:dyDescent="0.25">
      <c r="B82" s="35"/>
      <c r="C82" s="35"/>
      <c r="D82" s="35"/>
      <c r="E82" s="35"/>
      <c r="F82" s="35"/>
      <c r="G82" s="35"/>
      <c r="H82" s="35"/>
      <c r="I82" s="35"/>
      <c r="J82" s="35"/>
    </row>
    <row r="83" spans="2:10" x14ac:dyDescent="0.25">
      <c r="B83" s="35"/>
      <c r="C83" s="35"/>
      <c r="D83" s="35"/>
      <c r="E83" s="35"/>
      <c r="F83" s="35"/>
      <c r="G83" s="35"/>
      <c r="H83" s="35"/>
      <c r="I83" s="35"/>
      <c r="J83" s="35"/>
    </row>
    <row r="84" spans="2:10" x14ac:dyDescent="0.25">
      <c r="B84" s="35"/>
      <c r="C84" s="35"/>
      <c r="D84" s="35"/>
      <c r="E84" s="35"/>
      <c r="F84" s="35"/>
      <c r="G84" s="35"/>
      <c r="H84" s="35"/>
      <c r="I84" s="35"/>
      <c r="J84" s="35"/>
    </row>
    <row r="85" spans="2:10" x14ac:dyDescent="0.25">
      <c r="B85" s="35"/>
      <c r="C85" s="35"/>
      <c r="D85" s="35"/>
      <c r="E85" s="35"/>
      <c r="F85" s="35"/>
      <c r="G85" s="35"/>
      <c r="H85" s="35"/>
      <c r="I85" s="35"/>
      <c r="J85" s="35"/>
    </row>
    <row r="86" spans="2:10" x14ac:dyDescent="0.25">
      <c r="B86" s="35"/>
      <c r="C86" s="35"/>
      <c r="D86" s="35"/>
      <c r="E86" s="35"/>
      <c r="F86" s="35"/>
      <c r="G86" s="35"/>
      <c r="H86" s="35"/>
      <c r="I86" s="35"/>
      <c r="J86" s="35"/>
    </row>
    <row r="87" spans="2:10" x14ac:dyDescent="0.25">
      <c r="B87" s="35"/>
      <c r="C87" s="35"/>
      <c r="D87" s="35"/>
      <c r="E87" s="35"/>
      <c r="F87" s="35"/>
      <c r="G87" s="35"/>
      <c r="H87" s="35"/>
      <c r="I87" s="35"/>
      <c r="J87" s="35"/>
    </row>
    <row r="88" spans="2:10" x14ac:dyDescent="0.25">
      <c r="B88" s="35"/>
      <c r="C88" s="35"/>
      <c r="D88" s="35"/>
      <c r="E88" s="35"/>
      <c r="F88" s="35"/>
      <c r="G88" s="35"/>
      <c r="H88" s="35"/>
      <c r="I88" s="35"/>
      <c r="J88" s="35"/>
    </row>
    <row r="89" spans="2:10" x14ac:dyDescent="0.25">
      <c r="B89" s="35"/>
      <c r="C89" s="35"/>
      <c r="D89" s="35"/>
      <c r="E89" s="35"/>
      <c r="F89" s="35"/>
      <c r="G89" s="35"/>
      <c r="H89" s="35"/>
      <c r="I89" s="35"/>
      <c r="J89" s="35"/>
    </row>
    <row r="90" spans="2:10" x14ac:dyDescent="0.25">
      <c r="B90" s="35"/>
      <c r="C90" s="35"/>
      <c r="D90" s="35"/>
      <c r="E90" s="35"/>
      <c r="F90" s="35"/>
      <c r="G90" s="35"/>
      <c r="H90" s="35"/>
      <c r="I90" s="35"/>
      <c r="J90" s="35"/>
    </row>
    <row r="91" spans="2:10" x14ac:dyDescent="0.25">
      <c r="B91" s="35"/>
      <c r="C91" s="35"/>
      <c r="D91" s="35"/>
      <c r="E91" s="35"/>
      <c r="F91" s="35"/>
      <c r="G91" s="35"/>
      <c r="H91" s="35"/>
      <c r="I91" s="35"/>
      <c r="J91" s="35"/>
    </row>
    <row r="92" spans="2:10" x14ac:dyDescent="0.25">
      <c r="B92" s="35"/>
      <c r="C92" s="35"/>
      <c r="D92" s="35"/>
      <c r="E92" s="35"/>
      <c r="F92" s="35"/>
      <c r="G92" s="35"/>
      <c r="H92" s="35"/>
      <c r="I92" s="35"/>
      <c r="J92" s="35"/>
    </row>
    <row r="93" spans="2:10" x14ac:dyDescent="0.25">
      <c r="B93" s="35"/>
      <c r="C93" s="35"/>
      <c r="D93" s="35"/>
      <c r="E93" s="35"/>
      <c r="F93" s="35"/>
      <c r="G93" s="35"/>
      <c r="H93" s="35"/>
      <c r="I93" s="35"/>
      <c r="J93" s="35"/>
    </row>
    <row r="94" spans="2:10" x14ac:dyDescent="0.25">
      <c r="B94" s="35"/>
      <c r="C94" s="35"/>
      <c r="D94" s="35"/>
      <c r="E94" s="35"/>
      <c r="F94" s="35"/>
      <c r="G94" s="35"/>
      <c r="H94" s="35"/>
      <c r="I94" s="35"/>
      <c r="J94" s="35"/>
    </row>
    <row r="95" spans="2:10" x14ac:dyDescent="0.25">
      <c r="B95" s="35"/>
      <c r="C95" s="35"/>
      <c r="D95" s="35"/>
      <c r="E95" s="35"/>
      <c r="F95" s="35"/>
      <c r="G95" s="35"/>
      <c r="H95" s="35"/>
      <c r="I95" s="35"/>
      <c r="J95" s="35"/>
    </row>
    <row r="96" spans="2:10" x14ac:dyDescent="0.25">
      <c r="B96" s="35"/>
      <c r="C96" s="35"/>
      <c r="D96" s="35"/>
      <c r="E96" s="35"/>
      <c r="F96" s="35"/>
      <c r="G96" s="35"/>
      <c r="H96" s="35"/>
      <c r="I96" s="35"/>
      <c r="J96" s="35"/>
    </row>
    <row r="97" spans="2:10" x14ac:dyDescent="0.25">
      <c r="B97" s="35"/>
      <c r="C97" s="35"/>
      <c r="D97" s="35"/>
      <c r="E97" s="35"/>
      <c r="F97" s="35"/>
      <c r="G97" s="35"/>
      <c r="H97" s="35"/>
      <c r="I97" s="35"/>
      <c r="J97" s="35"/>
    </row>
    <row r="98" spans="2:10" x14ac:dyDescent="0.25">
      <c r="B98" s="35"/>
      <c r="C98" s="35"/>
      <c r="D98" s="35"/>
      <c r="E98" s="35"/>
      <c r="F98" s="35"/>
      <c r="G98" s="35"/>
      <c r="H98" s="35"/>
      <c r="I98" s="35"/>
      <c r="J98" s="35"/>
    </row>
    <row r="99" spans="2:10" x14ac:dyDescent="0.25">
      <c r="B99" s="35"/>
      <c r="C99" s="35"/>
      <c r="D99" s="35"/>
      <c r="E99" s="35"/>
      <c r="F99" s="35"/>
      <c r="G99" s="35"/>
      <c r="H99" s="35"/>
      <c r="I99" s="35"/>
      <c r="J99" s="35"/>
    </row>
    <row r="100" spans="2:10" x14ac:dyDescent="0.25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2:10" x14ac:dyDescent="0.25"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2:10" x14ac:dyDescent="0.25"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2:10" x14ac:dyDescent="0.25"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2:10" x14ac:dyDescent="0.25"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2:10" x14ac:dyDescent="0.25"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2:10" x14ac:dyDescent="0.25"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2:10" x14ac:dyDescent="0.25"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2:10" x14ac:dyDescent="0.25"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2:10" x14ac:dyDescent="0.25"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2:10" x14ac:dyDescent="0.25"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2:10" x14ac:dyDescent="0.25"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2:10" x14ac:dyDescent="0.25"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2:10" x14ac:dyDescent="0.25"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2:10" x14ac:dyDescent="0.25"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2:10" x14ac:dyDescent="0.25"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2:10" x14ac:dyDescent="0.25"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2:10" x14ac:dyDescent="0.25"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2:10" x14ac:dyDescent="0.25"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2:10" x14ac:dyDescent="0.25"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2:10" x14ac:dyDescent="0.25"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2:10" x14ac:dyDescent="0.25">
      <c r="B121" s="35"/>
      <c r="C121" s="35"/>
      <c r="D121" s="35"/>
      <c r="E121" s="35"/>
      <c r="F121" s="35"/>
      <c r="G121" s="35"/>
      <c r="H121" s="35"/>
      <c r="I121" s="35"/>
      <c r="J121" s="35"/>
    </row>
  </sheetData>
  <mergeCells count="13">
    <mergeCell ref="H7:I7"/>
    <mergeCell ref="J7:K7"/>
    <mergeCell ref="L8:M8"/>
    <mergeCell ref="J1:K1"/>
    <mergeCell ref="A2:K2"/>
    <mergeCell ref="A3:K3"/>
    <mergeCell ref="A4:K4"/>
    <mergeCell ref="H5:I5"/>
    <mergeCell ref="A6:A8"/>
    <mergeCell ref="B6:B8"/>
    <mergeCell ref="C6:E7"/>
    <mergeCell ref="F6:K6"/>
    <mergeCell ref="F7:G7"/>
  </mergeCells>
  <pageMargins left="0.39370078740157483" right="0.39370078740157483" top="0.27" bottom="0.25" header="0" footer="0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2019-04-24T12:16:37Z</dcterms:modified>
</cp:coreProperties>
</file>