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<sst xmlns="http://schemas.openxmlformats.org/spreadsheetml/2006/main" count="32" uniqueCount="29">
  <si>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КЕКВ</t>
  </si>
  <si>
    <t>Виконано</t>
  </si>
  <si>
    <t>%</t>
  </si>
  <si>
    <t>Заробітна плата</t>
  </si>
  <si>
    <t>Нарахування на зарплату</t>
  </si>
  <si>
    <t>Придбання предметів постачання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</si>
  <si>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</si>
  <si>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</si>
  <si>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</si>
  <si>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</si>
  <si>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</si>
  <si>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</si>
  <si>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Державні програми</t>
  </si>
  <si>
    <t>Придбання обладнання</t>
  </si>
  <si>
    <t>Капітальний ремонт</t>
  </si>
  <si>
    <t>РАЗОМ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</si>
  <si>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</si>
  <si>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</si>
  <si>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</si>
  <si>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</si>
  <si>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</si>
  <si>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Видатки</t>
  </si>
  <si>
    <t xml:space="preserve">План </t>
  </si>
  <si>
    <t>Предмети,матеріали</t>
  </si>
  <si>
    <t>Трансферти підприємствам (театр ім.Б.Є.Захави)</t>
  </si>
  <si>
    <t>І квартал 2018року</t>
  </si>
  <si>
    <t xml:space="preserve"> виконання бюджету м.Павлоград за І квартал 2018 - 2019 років по галузі "Культура"</t>
  </si>
  <si>
    <t>І квартал 2019року</t>
  </si>
  <si>
    <t>Відхилення 2019 року від 2018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</si>
</sst>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9" fillId="0" borderId="13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60" zoomScaleNormal="60" zoomScalePageLayoutView="0" workbookViewId="0" topLeftCell="A1">
      <selection activeCell="Q16" sqref="Q16"/>
    </sheetView>
  </sheetViews>
  <sheetFormatPr defaultColWidth="9.00390625" defaultRowHeight="12.75"/>
  <cols>
    <col min="1" max="1" width="10.25390625" style="0" customWidth="1"/>
    <col min="2" max="2" width="49.125" style="0" customWidth="1"/>
    <col min="3" max="3" width="16.375" style="0" customWidth="1"/>
    <col min="4" max="4" width="15.25390625" style="0" customWidth="1"/>
    <col min="5" max="5" width="12.625" style="0" customWidth="1"/>
    <col min="6" max="6" width="15.00390625" style="0" customWidth="1"/>
    <col min="7" max="7" width="15.375" style="0" customWidth="1"/>
    <col min="8" max="8" width="13.125" style="0" customWidth="1"/>
    <col min="9" max="9" width="17.12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18">
        <v>11</v>
      </c>
    </row>
    <row r="2" spans="1:9" ht="22.5">
      <c r="A2" s="23" t="s">
        <v>17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>
      <c r="A3" s="32" t="s">
        <v>26</v>
      </c>
      <c r="B3" s="32"/>
      <c r="C3" s="32"/>
      <c r="D3" s="32"/>
      <c r="E3" s="32"/>
      <c r="F3" s="32"/>
      <c r="G3" s="32"/>
      <c r="H3" s="32"/>
      <c r="I3" s="32"/>
    </row>
    <row r="4" spans="1:9" ht="18" customHeight="1">
      <c r="A4" s="3"/>
      <c r="B4" s="3"/>
      <c r="C4" s="3"/>
      <c r="D4" s="3"/>
      <c r="E4" s="3"/>
      <c r="F4" s="3"/>
      <c r="G4" s="3"/>
      <c r="H4" s="24" t="s">
        <v>16</v>
      </c>
      <c r="I4" s="24"/>
    </row>
    <row r="5" spans="1:9" ht="20.25">
      <c r="A5" s="27" t="s">
        <v>0</v>
      </c>
      <c r="B5" s="29" t="s">
        <v>21</v>
      </c>
      <c r="C5" s="31" t="s">
        <v>25</v>
      </c>
      <c r="D5" s="31"/>
      <c r="E5" s="31"/>
      <c r="F5" s="31" t="s">
        <v>27</v>
      </c>
      <c r="G5" s="31"/>
      <c r="H5" s="31"/>
      <c r="I5" s="25" t="s">
        <v>28</v>
      </c>
    </row>
    <row r="6" spans="1:9" ht="61.5" customHeight="1">
      <c r="A6" s="28"/>
      <c r="B6" s="30"/>
      <c r="C6" s="16" t="s">
        <v>22</v>
      </c>
      <c r="D6" s="16" t="s">
        <v>1</v>
      </c>
      <c r="E6" s="16" t="s">
        <v>2</v>
      </c>
      <c r="F6" s="16" t="s">
        <v>22</v>
      </c>
      <c r="G6" s="16" t="s">
        <v>1</v>
      </c>
      <c r="H6" s="17" t="s">
        <v>2</v>
      </c>
      <c r="I6" s="26"/>
    </row>
    <row r="7" spans="1:11" ht="22.5">
      <c r="A7" s="15">
        <v>2111</v>
      </c>
      <c r="B7" s="12" t="s">
        <v>3</v>
      </c>
      <c r="C7" s="8">
        <v>2328.9</v>
      </c>
      <c r="D7" s="8">
        <v>2310.1</v>
      </c>
      <c r="E7" s="9">
        <f>D7/C7*100</f>
        <v>99.19275194297737</v>
      </c>
      <c r="F7" s="8">
        <v>2442.142</v>
      </c>
      <c r="G7" s="8">
        <v>2386.80716</v>
      </c>
      <c r="H7" s="9">
        <f>G7/F7*100</f>
        <v>97.73416779204486</v>
      </c>
      <c r="I7" s="9">
        <f>G7-D7</f>
        <v>76.70715999999993</v>
      </c>
      <c r="J7" s="1"/>
      <c r="K7" s="1"/>
    </row>
    <row r="8" spans="1:11" ht="33.75" customHeight="1">
      <c r="A8" s="15">
        <v>2120</v>
      </c>
      <c r="B8" s="12" t="s">
        <v>4</v>
      </c>
      <c r="C8" s="8">
        <v>520.3</v>
      </c>
      <c r="D8" s="8">
        <v>515.1</v>
      </c>
      <c r="E8" s="21">
        <f>D8/C8*100</f>
        <v>99.00057659042861</v>
      </c>
      <c r="F8" s="8">
        <v>550.673</v>
      </c>
      <c r="G8" s="8">
        <v>540.81044</v>
      </c>
      <c r="H8" s="9">
        <f aca="true" t="shared" si="0" ref="H8:H21">G8/F8*100</f>
        <v>98.20899880691444</v>
      </c>
      <c r="I8" s="9">
        <f>G8-D8</f>
        <v>25.71043999999995</v>
      </c>
      <c r="J8" s="1"/>
      <c r="K8" s="1"/>
    </row>
    <row r="9" spans="1:11" ht="45">
      <c r="A9" s="15">
        <v>2200</v>
      </c>
      <c r="B9" s="12" t="s">
        <v>5</v>
      </c>
      <c r="C9" s="8">
        <f aca="true" t="shared" si="1" ref="C9:H9">C10+C11+C12+C13+C18</f>
        <v>744</v>
      </c>
      <c r="D9" s="8">
        <f t="shared" si="1"/>
        <v>517.9</v>
      </c>
      <c r="E9" s="22">
        <f t="shared" si="1"/>
        <v>215.0440034185142</v>
      </c>
      <c r="F9" s="8">
        <f t="shared" si="1"/>
        <v>937.4169999999999</v>
      </c>
      <c r="G9" s="8">
        <f t="shared" si="1"/>
        <v>637.5329899999999</v>
      </c>
      <c r="H9" s="8">
        <f t="shared" si="1"/>
        <v>292.6258688468355</v>
      </c>
      <c r="I9" s="8">
        <f>F9-C9</f>
        <v>193.41699999999992</v>
      </c>
      <c r="J9" s="4"/>
      <c r="K9" s="5"/>
    </row>
    <row r="10" spans="1:9" ht="23.25">
      <c r="A10" s="7">
        <v>2210</v>
      </c>
      <c r="B10" s="13" t="s">
        <v>23</v>
      </c>
      <c r="C10" s="10">
        <v>59.9</v>
      </c>
      <c r="D10" s="10">
        <v>48.8</v>
      </c>
      <c r="E10" s="11">
        <f>D10/C10*100</f>
        <v>81.46911519198665</v>
      </c>
      <c r="F10" s="10">
        <v>61.05</v>
      </c>
      <c r="G10" s="20">
        <v>60.98204</v>
      </c>
      <c r="H10" s="11">
        <f t="shared" si="0"/>
        <v>99.8886814086814</v>
      </c>
      <c r="I10" s="11">
        <f>G10-D10</f>
        <v>12.18204</v>
      </c>
    </row>
    <row r="11" spans="1:9" ht="46.5">
      <c r="A11" s="7">
        <v>2240</v>
      </c>
      <c r="B11" s="13" t="s">
        <v>18</v>
      </c>
      <c r="C11" s="10">
        <v>48.8</v>
      </c>
      <c r="D11" s="10">
        <v>26.2</v>
      </c>
      <c r="E11" s="11">
        <f>D11/C11*100</f>
        <v>53.68852459016394</v>
      </c>
      <c r="F11" s="10">
        <v>86.883</v>
      </c>
      <c r="G11" s="10">
        <v>74.7395</v>
      </c>
      <c r="H11" s="19">
        <f t="shared" si="0"/>
        <v>86.02315757973368</v>
      </c>
      <c r="I11" s="11">
        <f>G11-D11</f>
        <v>48.539500000000004</v>
      </c>
    </row>
    <row r="12" spans="1:9" ht="23.25">
      <c r="A12" s="7">
        <v>2250</v>
      </c>
      <c r="B12" s="13" t="s">
        <v>6</v>
      </c>
      <c r="C12" s="20">
        <v>1</v>
      </c>
      <c r="D12" s="10">
        <v>0.1</v>
      </c>
      <c r="E12" s="19">
        <f aca="true" t="shared" si="2" ref="E12:E17">D12/C12*100</f>
        <v>10</v>
      </c>
      <c r="F12" s="10">
        <v>0.8</v>
      </c>
      <c r="G12" s="10">
        <v>0.34499</v>
      </c>
      <c r="H12" s="19">
        <f t="shared" si="0"/>
        <v>43.12375</v>
      </c>
      <c r="I12" s="11">
        <f>G12-D12</f>
        <v>0.24499</v>
      </c>
    </row>
    <row r="13" spans="1:9" ht="35.25" customHeight="1">
      <c r="A13" s="15">
        <v>2270</v>
      </c>
      <c r="B13" s="12" t="s">
        <v>7</v>
      </c>
      <c r="C13" s="8">
        <f>C14+C15+C16+C17</f>
        <v>633.6</v>
      </c>
      <c r="D13" s="8">
        <f>D14+D15+D16+D17</f>
        <v>442.8</v>
      </c>
      <c r="E13" s="11">
        <f t="shared" si="2"/>
        <v>69.88636363636364</v>
      </c>
      <c r="F13" s="8">
        <f>F14+F15+F16+F17</f>
        <v>787.684</v>
      </c>
      <c r="G13" s="8">
        <f>G14+G15+G16+G17</f>
        <v>500.89045999999996</v>
      </c>
      <c r="H13" s="11">
        <f t="shared" si="0"/>
        <v>63.59027985842039</v>
      </c>
      <c r="I13" s="8">
        <f>I14+I15+I16+I17</f>
        <v>58.09045999999997</v>
      </c>
    </row>
    <row r="14" spans="1:9" ht="23.25">
      <c r="A14" s="7">
        <v>2271</v>
      </c>
      <c r="B14" s="13" t="s">
        <v>8</v>
      </c>
      <c r="C14" s="10">
        <v>498.1</v>
      </c>
      <c r="D14" s="10">
        <v>327.8</v>
      </c>
      <c r="E14" s="11">
        <f t="shared" si="2"/>
        <v>65.81007829753062</v>
      </c>
      <c r="F14" s="10">
        <v>563.366</v>
      </c>
      <c r="G14" s="10">
        <v>349.84144</v>
      </c>
      <c r="H14" s="11">
        <f t="shared" si="0"/>
        <v>62.09842979519531</v>
      </c>
      <c r="I14" s="19">
        <f aca="true" t="shared" si="3" ref="I14:I19">G14-D14</f>
        <v>22.041439999999966</v>
      </c>
    </row>
    <row r="15" spans="1:9" ht="23.25">
      <c r="A15" s="7">
        <v>2272</v>
      </c>
      <c r="B15" s="13" t="s">
        <v>9</v>
      </c>
      <c r="C15" s="10">
        <v>4.6</v>
      </c>
      <c r="D15" s="10">
        <v>3.6</v>
      </c>
      <c r="E15" s="11">
        <f t="shared" si="2"/>
        <v>78.26086956521739</v>
      </c>
      <c r="F15" s="10">
        <v>5.345</v>
      </c>
      <c r="G15" s="10">
        <v>4.44268</v>
      </c>
      <c r="H15" s="11">
        <f t="shared" si="0"/>
        <v>83.11842843779233</v>
      </c>
      <c r="I15" s="11">
        <f t="shared" si="3"/>
        <v>0.8426800000000001</v>
      </c>
    </row>
    <row r="16" spans="1:10" ht="23.25">
      <c r="A16" s="7">
        <v>2273</v>
      </c>
      <c r="B16" s="13" t="s">
        <v>10</v>
      </c>
      <c r="C16" s="20">
        <v>70</v>
      </c>
      <c r="D16" s="10">
        <v>50.5</v>
      </c>
      <c r="E16" s="19">
        <f t="shared" si="2"/>
        <v>72.14285714285714</v>
      </c>
      <c r="F16" s="10">
        <v>90.553</v>
      </c>
      <c r="G16" s="10">
        <v>71.82313</v>
      </c>
      <c r="H16" s="11">
        <f t="shared" si="0"/>
        <v>79.31612425872142</v>
      </c>
      <c r="I16" s="11">
        <f t="shared" si="3"/>
        <v>21.323130000000006</v>
      </c>
      <c r="J16" s="3"/>
    </row>
    <row r="17" spans="1:10" ht="23.25">
      <c r="A17" s="7">
        <v>2274</v>
      </c>
      <c r="B17" s="13" t="s">
        <v>11</v>
      </c>
      <c r="C17" s="10">
        <v>60.9</v>
      </c>
      <c r="D17" s="10">
        <v>60.9</v>
      </c>
      <c r="E17" s="19">
        <f t="shared" si="2"/>
        <v>100</v>
      </c>
      <c r="F17" s="10">
        <v>128.42</v>
      </c>
      <c r="G17" s="10">
        <v>74.78321</v>
      </c>
      <c r="H17" s="19">
        <f t="shared" si="0"/>
        <v>58.23330478118673</v>
      </c>
      <c r="I17" s="11">
        <f t="shared" si="3"/>
        <v>13.883209999999998</v>
      </c>
      <c r="J17" s="3"/>
    </row>
    <row r="18" spans="1:10" ht="23.25">
      <c r="A18" s="7">
        <v>2282</v>
      </c>
      <c r="B18" s="13" t="s">
        <v>12</v>
      </c>
      <c r="C18" s="20">
        <v>0.7</v>
      </c>
      <c r="D18" s="20">
        <v>0</v>
      </c>
      <c r="E18" s="20">
        <v>0</v>
      </c>
      <c r="F18" s="20">
        <v>1</v>
      </c>
      <c r="G18" s="10">
        <v>0.576</v>
      </c>
      <c r="H18" s="20">
        <v>0</v>
      </c>
      <c r="I18" s="20">
        <f t="shared" si="3"/>
        <v>0.576</v>
      </c>
      <c r="J18" s="3"/>
    </row>
    <row r="19" spans="1:10" ht="48" customHeight="1">
      <c r="A19" s="15">
        <v>2610</v>
      </c>
      <c r="B19" s="12" t="s">
        <v>24</v>
      </c>
      <c r="C19" s="6">
        <v>695.4</v>
      </c>
      <c r="D19" s="6">
        <v>608.5</v>
      </c>
      <c r="E19" s="11">
        <f>D19/C19*100</f>
        <v>87.5035950532068</v>
      </c>
      <c r="F19" s="10">
        <v>775.868</v>
      </c>
      <c r="G19" s="6">
        <v>659.02975</v>
      </c>
      <c r="H19" s="11">
        <f t="shared" si="0"/>
        <v>84.9409628957503</v>
      </c>
      <c r="I19" s="11">
        <f t="shared" si="3"/>
        <v>50.529750000000035</v>
      </c>
      <c r="J19" s="3"/>
    </row>
    <row r="20" spans="1:10" ht="23.25" hidden="1">
      <c r="A20" s="15">
        <v>2800</v>
      </c>
      <c r="B20" s="12" t="s">
        <v>19</v>
      </c>
      <c r="C20" s="6"/>
      <c r="D20" s="6"/>
      <c r="E20" s="11"/>
      <c r="F20" s="6"/>
      <c r="G20" s="6"/>
      <c r="H20" s="11"/>
      <c r="I20" s="11"/>
      <c r="J20" s="3"/>
    </row>
    <row r="21" spans="1:10" ht="28.5" customHeight="1">
      <c r="A21" s="15"/>
      <c r="B21" s="14" t="s">
        <v>15</v>
      </c>
      <c r="C21" s="8">
        <f>C7+C8+C9+C19+C20</f>
        <v>4288.599999999999</v>
      </c>
      <c r="D21" s="8">
        <f>D7+D8+D9+D19+D20</f>
        <v>3951.6</v>
      </c>
      <c r="E21" s="9">
        <f>D21/C21*100</f>
        <v>92.14195774844939</v>
      </c>
      <c r="F21" s="8">
        <f>F7+F8+F9+F19+F20</f>
        <v>4706.099999999999</v>
      </c>
      <c r="G21" s="8">
        <f>G7+G8+G9+G19+G20</f>
        <v>4224.180339999999</v>
      </c>
      <c r="H21" s="9">
        <f t="shared" si="0"/>
        <v>89.75968083976115</v>
      </c>
      <c r="I21" s="8">
        <f>I7+I8+I9+I19+I20</f>
        <v>346.36434999999983</v>
      </c>
      <c r="J21" s="3"/>
    </row>
    <row r="22" spans="1:10" ht="24" customHeight="1" hidden="1">
      <c r="A22" s="15"/>
      <c r="B22" s="14" t="s">
        <v>20</v>
      </c>
      <c r="C22" s="8"/>
      <c r="D22" s="8"/>
      <c r="E22" s="9"/>
      <c r="F22" s="8"/>
      <c r="G22" s="8"/>
      <c r="H22" s="9"/>
      <c r="I22" s="8"/>
      <c r="J22" s="3"/>
    </row>
    <row r="23" spans="1:10" ht="23.25" hidden="1">
      <c r="A23" s="7">
        <v>3110</v>
      </c>
      <c r="B23" s="13" t="s">
        <v>13</v>
      </c>
      <c r="C23" s="20"/>
      <c r="D23" s="20"/>
      <c r="E23" s="20"/>
      <c r="F23" s="20"/>
      <c r="G23" s="20"/>
      <c r="H23" s="19"/>
      <c r="I23" s="19">
        <f>G23-D23</f>
        <v>0</v>
      </c>
      <c r="J23" s="3"/>
    </row>
    <row r="24" spans="1:10" ht="23.25" hidden="1">
      <c r="A24" s="7">
        <v>3132</v>
      </c>
      <c r="B24" s="13" t="s">
        <v>14</v>
      </c>
      <c r="C24" s="20"/>
      <c r="D24" s="20"/>
      <c r="E24" s="20"/>
      <c r="F24" s="20"/>
      <c r="G24" s="20"/>
      <c r="H24" s="20"/>
      <c r="I24" s="19">
        <f>G24-D24</f>
        <v>0</v>
      </c>
      <c r="J24" s="3"/>
    </row>
    <row r="25" spans="1:10" ht="15.75" hidden="1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</sheetData>
  <sheetProtection/>
  <mergeCells count="8">
    <mergeCell ref="A2:I2"/>
    <mergeCell ref="H4:I4"/>
    <mergeCell ref="I5:I6"/>
    <mergeCell ref="A5:A6"/>
    <mergeCell ref="B5:B6"/>
    <mergeCell ref="F5:H5"/>
    <mergeCell ref="C5:E5"/>
    <mergeCell ref="A3:I3"/>
  </mergeCells>
  <printOptions/>
  <pageMargins left="1.3779527559055118" right="0" top="0" bottom="0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2019-04-09T11:44:02Z</cp:lastPrinted>
  <dcterms:created xsi:type="dcterms:W3CDTF">2001-12-07T05:58:10Z</dcterms:created>
  <dcterms:modified xsi:type="dcterms:W3CDTF">2019-04-18T11:42:51Z</dcterms:modified>
  <cp:category/>
  <cp:version/>
  <cp:contentType/>
  <cp:contentStatus/>
</cp:coreProperties>
</file>