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7795" windowHeight="14385" tabRatio="522"/>
  </bookViews>
  <sheets>
    <sheet name="Додаток2 КПК0611141" sheetId="6" r:id="rId1"/>
  </sheets>
  <definedNames>
    <definedName name="_xlnm.Print_Area" localSheetId="0">'Додаток2 КПК0611141'!$A$1:$BY$312</definedName>
  </definedNames>
  <calcPr calcId="125725"/>
</workbook>
</file>

<file path=xl/calcChain.xml><?xml version="1.0" encoding="utf-8"?>
<calcChain xmlns="http://schemas.openxmlformats.org/spreadsheetml/2006/main">
  <c r="BI185" i="6"/>
  <c r="AY185"/>
  <c r="AO185"/>
  <c r="AO279"/>
  <c r="AO124"/>
  <c r="BD124" s="1"/>
  <c r="U124"/>
  <c r="AJ123"/>
  <c r="BG115"/>
  <c r="BU115" s="1"/>
  <c r="BU114"/>
  <c r="AR96"/>
  <c r="X96"/>
  <c r="BG67"/>
  <c r="BU67" s="1"/>
  <c r="AR44"/>
  <c r="BG44" s="1"/>
  <c r="X44"/>
  <c r="AM44" s="1"/>
  <c r="BG33"/>
  <c r="BU33" s="1"/>
  <c r="BH279"/>
  <c r="AT279"/>
  <c r="AJ279"/>
  <c r="BH278"/>
  <c r="AT278"/>
  <c r="AJ278"/>
  <c r="BH277"/>
  <c r="AT277"/>
  <c r="AJ277"/>
  <c r="BH276"/>
  <c r="AT276"/>
  <c r="AJ276"/>
  <c r="BH275"/>
  <c r="AT275"/>
  <c r="AJ275"/>
  <c r="BH274"/>
  <c r="AT274"/>
  <c r="AJ274"/>
  <c r="BH273"/>
  <c r="AT273"/>
  <c r="AJ273"/>
  <c r="BH272"/>
  <c r="AT272"/>
  <c r="AJ272"/>
  <c r="BH271"/>
  <c r="AT271"/>
  <c r="AJ271"/>
  <c r="BH270"/>
  <c r="AT270"/>
  <c r="AJ270"/>
  <c r="BH269"/>
  <c r="AT269"/>
  <c r="AJ269"/>
  <c r="BG260"/>
  <c r="AQ260"/>
  <c r="BG259"/>
  <c r="AQ259"/>
  <c r="BG258"/>
  <c r="AQ258"/>
  <c r="BG257"/>
  <c r="AQ257"/>
  <c r="BG256"/>
  <c r="AQ256"/>
  <c r="BG255"/>
  <c r="AQ255"/>
  <c r="BG254"/>
  <c r="AQ254"/>
  <c r="BG253"/>
  <c r="AQ253"/>
  <c r="BG252"/>
  <c r="AQ252"/>
  <c r="BG251"/>
  <c r="AQ251"/>
  <c r="BG250"/>
  <c r="AQ250"/>
  <c r="AZ227"/>
  <c r="AK227"/>
  <c r="AZ226"/>
  <c r="AK226"/>
  <c r="AZ225"/>
  <c r="AK225"/>
  <c r="AZ224"/>
  <c r="AK224"/>
  <c r="BO216"/>
  <c r="AZ216"/>
  <c r="AK216"/>
  <c r="BO215"/>
  <c r="AZ215"/>
  <c r="AK215"/>
  <c r="BO214"/>
  <c r="AZ214"/>
  <c r="AK214"/>
  <c r="BO213"/>
  <c r="AZ213"/>
  <c r="AK213"/>
  <c r="AJ124"/>
  <c r="BD123"/>
  <c r="BB115"/>
  <c r="AI115"/>
  <c r="BB114"/>
  <c r="AI114"/>
  <c r="BG104"/>
  <c r="AM104"/>
  <c r="BG96"/>
  <c r="AM96"/>
  <c r="BG95"/>
  <c r="AM95"/>
  <c r="BG94"/>
  <c r="AM94"/>
  <c r="BG93"/>
  <c r="AM93"/>
  <c r="BG92"/>
  <c r="AM92"/>
  <c r="BG91"/>
  <c r="AM91"/>
  <c r="BG90"/>
  <c r="AM90"/>
  <c r="BG89"/>
  <c r="AM89"/>
  <c r="BG88"/>
  <c r="AM88"/>
  <c r="BG87"/>
  <c r="AM87"/>
  <c r="BG86"/>
  <c r="AM86"/>
  <c r="BG85"/>
  <c r="AM85"/>
  <c r="BG84"/>
  <c r="AM84"/>
  <c r="BG83"/>
  <c r="AM83"/>
  <c r="BU75"/>
  <c r="BB75"/>
  <c r="AI75"/>
  <c r="BB67"/>
  <c r="AI67"/>
  <c r="BU66"/>
  <c r="BB66"/>
  <c r="AI66"/>
  <c r="BU65"/>
  <c r="BB65"/>
  <c r="AI65"/>
  <c r="BU64"/>
  <c r="BB64"/>
  <c r="AI64"/>
  <c r="BU63"/>
  <c r="BB63"/>
  <c r="AI63"/>
  <c r="BU62"/>
  <c r="BB62"/>
  <c r="AI62"/>
  <c r="BU61"/>
  <c r="BB61"/>
  <c r="AI61"/>
  <c r="BU60"/>
  <c r="BB60"/>
  <c r="AI60"/>
  <c r="BU59"/>
  <c r="BB59"/>
  <c r="AI59"/>
  <c r="BU58"/>
  <c r="BB58"/>
  <c r="AI58"/>
  <c r="BU57"/>
  <c r="BB57"/>
  <c r="AI57"/>
  <c r="BU56"/>
  <c r="BB56"/>
  <c r="AI56"/>
  <c r="BU55"/>
  <c r="BB55"/>
  <c r="AI55"/>
  <c r="BU54"/>
  <c r="BB54"/>
  <c r="AI54"/>
  <c r="BG43"/>
  <c r="AM43"/>
  <c r="BG42"/>
  <c r="AM42"/>
  <c r="BG41"/>
  <c r="AM41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<sst xmlns="http://schemas.openxmlformats.org/spreadsheetml/2006/main" count="827" uniqueCount="303">
  <si>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</si>
  <si>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</si>
  <si>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</si>
  <si>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</si>
  <si>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</si>
  <si>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</si>
  <si>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</si>
  <si>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</si>
  <si>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</si>
  <si>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</si>
  <si>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</si>
  <si>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</si>
  <si>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</si>
  <si>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</si>
  <si>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</si>
  <si>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</si>
  <si>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</si>
  <si>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</si>
  <si>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</si>
  <si>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</si>
  <si>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</si>
  <si>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</si>
  <si>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</si>
  <si>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</si>
  <si>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</si>
  <si>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</si>
  <si>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</si>
  <si>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</si>
  <si>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</si>
  <si>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</si>
  <si>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</si>
  <si>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</si>
  <si>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</si>
  <si>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</si>
  <si>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</si>
  <si>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</si>
  <si>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</si>
  <si>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</si>
  <si>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</si>
  <si>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</si>
  <si>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</si>
  <si>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</si>
  <si>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</si>
  <si>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</si>
  <si>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</si>
  <si>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</si>
  <si>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</si>
  <si>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</si>
  <si>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</si>
  <si>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</si>
  <si>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</si>
  <si>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</si>
  <si>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</si>
  <si>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</si>
  <si>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</si>
  <si>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</si>
  <si>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</si>
  <si>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</si>
  <si>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</si>
  <si>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</si>
  <si>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</si>
  <si>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</si>
  <si>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</si>
  <si>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</si>
  <si>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</si>
  <si>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</si>
  <si>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</si>
  <si>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</si>
  <si>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</si>
  <si>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</si>
  <si>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</si>
  <si>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</si>
  <si>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</si>
  <si>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</si>
  <si>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</si>
  <si>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</si>
  <si>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</si>
  <si>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</si>
  <si>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</si>
  <si>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</si>
  <si>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</si>
  <si>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</si>
  <si>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</si>
  <si>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</si>
  <si>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</si>
  <si>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</si>
  <si>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</si>
  <si>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</si>
  <si>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</si>
  <si>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</si>
  <si>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</si>
  <si>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</si>
  <si>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</si>
  <si>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</si>
  <si>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</si>
  <si>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</si>
  <si>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</si>
  <si>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</si>
  <si>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</si>
  <si>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</si>
  <si>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</si>
  <si>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</si>
  <si>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</si>
  <si>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</si>
  <si>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</si>
  <si>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</si>
  <si>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</si>
  <si>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</si>
  <si>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</si>
  <si>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</si>
  <si>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</si>
  <si>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</si>
  <si>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</si>
  <si>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</si>
  <si>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</si>
  <si>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</si>
  <si>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</si>
  <si>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</si>
  <si>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</si>
  <si>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</si>
  <si>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</si>
  <si>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</si>
  <si>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</si>
  <si>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</si>
  <si>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</si>
  <si>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</si>
  <si>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</si>
  <si>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</si>
  <si>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</si>
  <si>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</si>
  <si>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</si>
  <si>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</si>
  <si>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</si>
  <si>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</si>
  <si>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</si>
  <si>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</si>
  <si>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</si>
  <si>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</si>
  <si>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</si>
  <si>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</si>
  <si>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</si>
  <si>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</si>
  <si>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</si>
  <si>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</si>
  <si>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</si>
  <si>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</si>
  <si>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</si>
  <si>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</si>
  <si>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</si>
  <si>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</si>
  <si>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</si>
  <si>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</si>
  <si>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</si>
  <si>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</si>
  <si>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</si>
  <si>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</si>
  <si>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</si>
  <si>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</si>
  <si>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</si>
  <si>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</si>
  <si>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</si>
  <si>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</si>
  <si>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</si>
  <si>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</si>
  <si>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</si>
  <si>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</si>
  <si>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</si>
  <si>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</si>
  <si>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</si>
  <si>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</si>
  <si>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</si>
  <si>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</si>
  <si>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</si>
  <si>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</si>
  <si>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</si>
  <si>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</si>
  <si>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</si>
  <si>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</si>
  <si>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</si>
  <si>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</si>
  <si>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</si>
  <si>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</si>
  <si>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</si>
  <si>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</si>
  <si>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</si>
  <si>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</si>
  <si>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</si>
  <si>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</si>
  <si>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</si>
  <si>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Створення належних умов для діяльності працівників та фукціонування діяльності центру  обслуговування закладів освіти</t>
  </si>
  <si>
    <t>затрат</t>
  </si>
  <si>
    <t xml:space="preserve">formula=RC[-16]+RC[-8]                          </t>
  </si>
  <si>
    <t>Кількість Центрів з обслуговування закладів освіти</t>
  </si>
  <si>
    <t>од.</t>
  </si>
  <si>
    <t>Середньорічне число штатних одиниць адмінперсоналу Центру  з обслуговування  закладів освіти</t>
  </si>
  <si>
    <t>Середньорічне число штатних одиниць спеціалістів Центру  з обслуговування  закладів освіти</t>
  </si>
  <si>
    <t>Середньорічне число штатних одиниць робітників Центру  з обслуговування  закладів освіти</t>
  </si>
  <si>
    <t>Всього-середньорічне число ставок (штатних одиниць) Центру  з обслуговування  закладів освіти з них: жінок -38, чоловіків-7</t>
  </si>
  <si>
    <t>Кредиторська заборгованість минулих років</t>
  </si>
  <si>
    <t>грн.</t>
  </si>
  <si>
    <t>звіт УДКСУ за 2022 рік</t>
  </si>
  <si>
    <t>продукту</t>
  </si>
  <si>
    <t>Кількість закладів, які обслуговує Центр  з обслуговування  закладів освіти</t>
  </si>
  <si>
    <t>План по мережі, штатах і контингентах установ</t>
  </si>
  <si>
    <t>Кількість особових рахунків по заробітній платі  працівників бюджетних установ підпорядкованих Центру  з обслуговування  закладів освіти</t>
  </si>
  <si>
    <t>Кількість укладених договорів працівниками Центру  з обслуговування  закладів освіти</t>
  </si>
  <si>
    <t>ефективності</t>
  </si>
  <si>
    <t>Кількість установ, які обслуговує 1 працівник Центру  з обслуговування  закладів освіти</t>
  </si>
  <si>
    <t>розрахунок (відношення кількості установ до кількості спеціалістів)</t>
  </si>
  <si>
    <t>Кількість особових рахунків по заробітні платі  працівників бюджетних установ підпорядкованих Центру  з обслуговування  закладів освіти обслуговує 1 працівник</t>
  </si>
  <si>
    <t>розрахунок (відношення кількості особових рахунків  до кількості спеціалістів розрахункового відділу по заробітної плати)</t>
  </si>
  <si>
    <t>Кількість укладених договорів на 1 працівника Центру  з обслуговування  закладів освіти, які мають відношення до укладання договорів</t>
  </si>
  <si>
    <t>розрахунок (відношення кількості укладених договорів  до кількості спеціалістів, які мають відношення до договорів  (4чол.))</t>
  </si>
  <si>
    <t>якості</t>
  </si>
  <si>
    <t>Відсоток погашеної кредиторської заборгованості</t>
  </si>
  <si>
    <t>відс.</t>
  </si>
  <si>
    <t>розрахунково</t>
  </si>
  <si>
    <t>Відсоток виконання завдань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</si>
  <si>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</si>
  <si>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</si>
  <si>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</si>
  <si>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</si>
  <si>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</si>
  <si>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</si>
  <si>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</si>
  <si>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</si>
  <si>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</si>
  <si>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030 - Спеціалісти</t>
  </si>
  <si>
    <t>070 - Робітники</t>
  </si>
  <si>
    <t>370 - Адміністративний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</si>
  <si>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</si>
  <si>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</si>
  <si>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 "Захист населення і територій від назвичайних ситуацій техногенного та природного характеру в м.Павлоград на 2021-2023 роки"</t>
  </si>
  <si>
    <t>Рішення міської ради від 18.08.2020 р. № 2230-71/VII</t>
  </si>
  <si>
    <t>Програма «Захист населення і територій від надзвичайних ситуацій техногенного та природного характеру в м. Павлоград на 2024-2026 роки»</t>
  </si>
  <si>
    <t>Рішення міської ради від 15.08.2023 р. № 1142-42/VIIІ</t>
  </si>
  <si>
    <t>Програма  "Захист населення і територій від назвичайних ситуацій техногенного та природного характеру в м.Павлоград на 2027-2029 роки"</t>
  </si>
  <si>
    <t>Проєкт</t>
  </si>
  <si>
    <t>Забезпечення реалізації інших програм у сфері освіти</t>
  </si>
  <si>
    <t>Забезпечети складання і надання кошторисної, звітної, фінансової документації, фінансування установ освіти згідно з затвердженими кошторисами</t>
  </si>
  <si>
    <t>Бюджетний кодекс України від 08.07.2010 № 2456-VI (із змінами);																_x000D__x000D__x000D_
Закон України  від 05.09.2017р. № 2145-VIII  "Про освіту" (із змінами);																_x000D__x000D__x000D_
Закон України «Про  загальну середню освіту» №651-XIV (зі змінами);																_x000D__x000D__x000D_
Закон України «Про охорону дитинства» № 2402-III;																_x000D__x000D__x000D_
Наказ Міністерства фінансів України  від 20.09.2017року № 793 «Про затвердження складових програмної класифікації видатків та кредитування місцевих бюджетів"  (зі змінами)																_x000D_; _x000D__x000D_
Наказ Міністерства фінансів України від 10.07.2017 року № 992 "Про затвердження Типового переліку бюджетних програм і результативних показників їх виконання для місцевих бюджетів у галузі "Освіта";																_x000D__x000D__x000D_
Рішення Павлоградської міської ради від 07.07.2020 № 2173-68/VІI "Про затвердження програми "Розвиток освіти у місті Павлограді на 2021-2023 роки"; 															_x000D_Рішення Павлоградської міської ради від 18.08.2020 № 2230-71/VІI "Про затвердження Комплексної Програми "Захист населення і територій від надзвичайних ситуацій техногенного та природного характеру в м. Павлоград  на 2021-2023 роки";_x000D_
Рішення Павлоградської міської ради від 15.08.2023 № 1142-42/VІIІ "Про затвердження Комплексної Програми "Захист населення і територій від надзвичайних ситуацій техногенного та природного характеру в м. Павлоград  на 2024-2026 роки";_x000D__x000D_
Рішення Павлоградської міської ради від 15.08.2023 № 1128-42/VІIІ "Про затвердження міської програми "Розвиток освіти у місті Павлограді на 2024-2026 роки" ;_x000D_
Лист фінансового управління Павлоградської міської ради від 13.09.2024 року № 02/01-211 "Про складання бюджетного запиту на 2025-2027 роки".</t>
  </si>
  <si>
    <t>Кредиторська та дебіторська заборгованість  в плановому  та прогнозних  роках не очікується</t>
  </si>
  <si>
    <t>Надання платних послуг здійснюється  на підставі  законодавчих актів:																	_x000D_ 																	Постанови Кабінету Міністрів України від 27.08.2010 № 796 "Про затвердження переліку платних послуг, які можуть надаватися навчальними закладами, іншими установами та закладами системи освіти, що належать до державної і комунальної форми власності"  (із змінами); 																	Постанови Кабінету Міністрів України від 04.08.2000 № 1222 "Про затвердження Порядку отримання благодійних  (добровільних) внесків і пожертв від юридичних та  фізичних осіб бюджетними установами і закладами освіти,  охорони здоров'я, соціального захисту, культури, науки,  спорту та фізичного виховання для потреб їх фінансування "  (із змінами); _x000D_Наказу Міністерства освіти і науки України,  Міністерства економіки України,   Міністерства фінансів України від 23.07.2010 № 736/902/758 "Про затвердження порядків надання платних послуг державними та комунальними навчальними закладами ".																	_x000D__x000D__x000D_
У 2023 році  отримано  всього42287,30 грн від орендної плати, благодійних внесків, які спрямовані на придбання канцелярських товарів._x000D__x000D_
Кошторисом на  2024 рік передбачається надходження  у сумі 68562 грн  від оренди приміщень бюджетних установ, які будуть використані на придбання канцелярських товарів._x000D__x000D__x000D_
Проэктом на  2025 рік передбачається надходження  у сумі 81357 грн  від оренди приміщень бюджетних установ, які будуть використані на придбання канцелярських товарів._x000D__x000D_
У 2026 році передбачається надходження у сумі 81357 грн  від оренди приміщень бюджетних установ, які будуть використані на придбання канцелярських товарів._x000D__x000D_
У 2027 році передбачається надходження у сумі 81357 грн  від оренди приміщень бюджетних установ, які будуть використані на придбання канцелярських товарів.</t>
  </si>
  <si>
    <t>(0)(6)</t>
  </si>
  <si>
    <t>Відділ освіти Павлоградської міської ради</t>
  </si>
  <si>
    <t>02142365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</si>
  <si>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</si>
  <si>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</si>
  <si>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</si>
  <si>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</si>
  <si>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</si>
  <si>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</si>
  <si>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</si>
  <si>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</si>
  <si>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</si>
  <si>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</si>
  <si>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</si>
  <si>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</si>
  <si>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</si>
  <si>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</si>
  <si>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</si>
  <si>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</si>
  <si>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</si>
  <si>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</si>
  <si>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</si>
  <si>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</si>
  <si>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</si>
  <si>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</si>
  <si>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</si>
  <si>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</si>
  <si>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</si>
  <si>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</si>
  <si>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</si>
  <si>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</si>
  <si>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</si>
  <si>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</si>
  <si>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</si>
  <si>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</si>
  <si>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</si>
  <si>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</si>
  <si>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</si>
  <si>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</si>
  <si>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</si>
  <si>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</si>
  <si>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(0)(6)(1)(1)(1)(4)(1)</t>
  </si>
  <si>
    <t>(1)(1)(4)(1)</t>
  </si>
  <si>
    <t>(0)(9)(9)(0)</t>
  </si>
  <si>
    <t>Забезпечення діяльності інших закладів у сфері освіти</t>
  </si>
  <si>
    <t>Вiддiл освiти Павлоградської мiської ради</t>
  </si>
  <si>
    <t>(0)(6)(1)</t>
  </si>
  <si>
    <t>План по мережі, штатах і контингентах установ. Штатні розписи на 2023 рік, 2024 рік, плановий штатний розпис на 2025 рік</t>
  </si>
  <si>
    <t>Штатні розписи прогноз на 2026-2027 рік</t>
  </si>
  <si>
    <t>Штатні розписи на 2023 рік, 2024 рік, плановий штатний розпис на 2025 рік</t>
  </si>
  <si>
    <t>Реєстр особових рахунків за 2023 рік (факт), 2024 рік (план), 2025 рік (проєкт)</t>
  </si>
  <si>
    <t>книга реєстрації вихідної документації (фінансовий, казначейський, статистичний, податкові звіти) за 2023 рік(факт), 2024 рік (план), 2025 рік (проєкт)</t>
  </si>
  <si>
    <t>План по мережі, штатах і контингентах установ. Штатні розписи прогноз на 2026-2027 рік</t>
  </si>
  <si>
    <t>реєстр особових рахунків 2026-2027 рік (прогноз)</t>
  </si>
  <si>
    <t>книга реєстрації вихідної документації (фінансовий, казначейський, статистичний, податкові звіти) 2026-2027рік (прогноз).</t>
  </si>
  <si>
    <t>Начальник відділу освіти</t>
  </si>
  <si>
    <t>Головний бухгалтер відділу освіти</t>
  </si>
  <si>
    <t xml:space="preserve">    Виділені кошти по даній програмі у 2023 році  створили для КУ "Центр обслуговування закладів освіти" належні умови для обслуговування 30 освітніх підрозділів, здійснити контроль за зберіганням використанням товарно-матеріальних цінностей, забезпечити ведення бухгалтерського обліку та звітності фінансово-господарської діяльності закладів освіти._x000D_
    Заплановані кошти у 2024 році, 2025 роц,і 2026 році та 2027 році дозволять КУ "Центр обслуговування закладів освіти" створити належні умови для обслуговування 23 освітніх підрозділів, здійснювати контроль за зберіганням використанням товарно-матеріальних цінностей, забезпечити ведення бухгалтерського обліку та звітності фінансово-господарської діяльності закладів освіти.</t>
  </si>
  <si>
    <t>Ірина ДЕМ`ЯНЕНКО</t>
  </si>
  <si>
    <t>Дар`я АКСЬОНОВА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</si>
</sst>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5" xfId="0" quotePrefix="1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/>
    </xf>
    <xf numFmtId="0" fontId="11" fillId="0" borderId="5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13"/>
  <sheetViews>
    <sheetView tabSelected="1" topLeftCell="J225" zoomScaleNormal="100" workbookViewId="0">
      <selection activeCell="AO271" sqref="AO271:AS271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7" t="s">
        <v>115</v>
      </c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</row>
    <row r="2" spans="1:79" ht="14.25" customHeight="1">
      <c r="A2" s="128" t="s">
        <v>271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</row>
    <row r="4" spans="1:79" ht="15" customHeight="1">
      <c r="A4" s="11" t="s">
        <v>159</v>
      </c>
      <c r="B4" s="129" t="s">
        <v>244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8"/>
      <c r="AH4" s="130" t="s">
        <v>243</v>
      </c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8"/>
      <c r="AT4" s="131" t="s">
        <v>245</v>
      </c>
      <c r="AU4" s="130"/>
      <c r="AV4" s="130"/>
      <c r="AW4" s="130"/>
      <c r="AX4" s="130"/>
      <c r="AY4" s="130"/>
      <c r="AZ4" s="130"/>
      <c r="BA4" s="130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2" t="s">
        <v>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7"/>
      <c r="AH5" s="133" t="s">
        <v>161</v>
      </c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7"/>
      <c r="AT5" s="133" t="s">
        <v>157</v>
      </c>
      <c r="AU5" s="133"/>
      <c r="AV5" s="133"/>
      <c r="AW5" s="133"/>
      <c r="AX5" s="133"/>
      <c r="AY5" s="133"/>
      <c r="AZ5" s="133"/>
      <c r="BA5" s="1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29" t="s">
        <v>288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8"/>
      <c r="AH7" s="130" t="s">
        <v>289</v>
      </c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5"/>
      <c r="BC7" s="131" t="s">
        <v>245</v>
      </c>
      <c r="BD7" s="130"/>
      <c r="BE7" s="130"/>
      <c r="BF7" s="130"/>
      <c r="BG7" s="130"/>
      <c r="BH7" s="130"/>
      <c r="BI7" s="130"/>
      <c r="BJ7" s="130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2" t="s">
        <v>155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7"/>
      <c r="AH8" s="133" t="s">
        <v>163</v>
      </c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"/>
      <c r="BC8" s="133" t="s">
        <v>157</v>
      </c>
      <c r="BD8" s="133"/>
      <c r="BE8" s="133"/>
      <c r="BF8" s="133"/>
      <c r="BG8" s="133"/>
      <c r="BH8" s="133"/>
      <c r="BI8" s="133"/>
      <c r="BJ8" s="1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164</v>
      </c>
      <c r="B10" s="130" t="s">
        <v>284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N10" s="130" t="s">
        <v>285</v>
      </c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5"/>
      <c r="AA10" s="130" t="s">
        <v>286</v>
      </c>
      <c r="AB10" s="130"/>
      <c r="AC10" s="130"/>
      <c r="AD10" s="130"/>
      <c r="AE10" s="130"/>
      <c r="AF10" s="130"/>
      <c r="AG10" s="130"/>
      <c r="AH10" s="130"/>
      <c r="AI10" s="130"/>
      <c r="AJ10" s="15"/>
      <c r="AK10" s="135" t="s">
        <v>287</v>
      </c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20"/>
      <c r="BL10" s="131" t="s">
        <v>246</v>
      </c>
      <c r="BM10" s="130"/>
      <c r="BN10" s="130"/>
      <c r="BO10" s="130"/>
      <c r="BP10" s="130"/>
      <c r="BQ10" s="130"/>
      <c r="BR10" s="130"/>
      <c r="BS10" s="130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3" t="s">
        <v>165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N11" s="133" t="s">
        <v>167</v>
      </c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"/>
      <c r="AA11" s="136" t="s">
        <v>168</v>
      </c>
      <c r="AB11" s="136"/>
      <c r="AC11" s="136"/>
      <c r="AD11" s="136"/>
      <c r="AE11" s="136"/>
      <c r="AF11" s="136"/>
      <c r="AG11" s="136"/>
      <c r="AH11" s="136"/>
      <c r="AI11" s="136"/>
      <c r="AJ11" s="13"/>
      <c r="AK11" s="137" t="s">
        <v>166</v>
      </c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9"/>
      <c r="BL11" s="133" t="s">
        <v>158</v>
      </c>
      <c r="BM11" s="133"/>
      <c r="BN11" s="133"/>
      <c r="BO11" s="133"/>
      <c r="BP11" s="133"/>
      <c r="BQ11" s="133"/>
      <c r="BR11" s="133"/>
      <c r="BS11" s="1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6" t="s">
        <v>272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</row>
    <row r="14" spans="1:79" ht="14.25" customHeight="1">
      <c r="A14" s="46" t="s">
        <v>148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</row>
    <row r="15" spans="1:79" ht="15" customHeight="1">
      <c r="A15" s="95" t="s">
        <v>238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4" t="s">
        <v>149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</row>
    <row r="18" spans="1:79" ht="15" customHeight="1">
      <c r="A18" s="95" t="s">
        <v>239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6" t="s">
        <v>150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</row>
    <row r="21" spans="1:79" ht="165" customHeight="1">
      <c r="A21" s="95" t="s">
        <v>240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6" t="s">
        <v>151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</row>
    <row r="24" spans="1:79" ht="14.25" customHeight="1">
      <c r="A24" s="123" t="s">
        <v>258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</row>
    <row r="25" spans="1:79" ht="15" customHeight="1">
      <c r="A25" s="98" t="s">
        <v>247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8"/>
      <c r="BV25" s="98"/>
      <c r="BW25" s="98"/>
      <c r="BX25" s="98"/>
      <c r="BY25" s="98"/>
    </row>
    <row r="26" spans="1:79" ht="23.1" customHeight="1">
      <c r="A26" s="49" t="s">
        <v>2</v>
      </c>
      <c r="B26" s="50"/>
      <c r="C26" s="50"/>
      <c r="D26" s="51"/>
      <c r="E26" s="49" t="s">
        <v>19</v>
      </c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44" t="s">
        <v>248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 t="s">
        <v>251</v>
      </c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 t="s">
        <v>259</v>
      </c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</row>
    <row r="27" spans="1:79" ht="54.75" customHeight="1">
      <c r="A27" s="52"/>
      <c r="B27" s="53"/>
      <c r="C27" s="53"/>
      <c r="D27" s="54"/>
      <c r="E27" s="52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78" t="s">
        <v>4</v>
      </c>
      <c r="V27" s="79"/>
      <c r="W27" s="79"/>
      <c r="X27" s="79"/>
      <c r="Y27" s="80"/>
      <c r="Z27" s="78" t="s">
        <v>3</v>
      </c>
      <c r="AA27" s="79"/>
      <c r="AB27" s="79"/>
      <c r="AC27" s="79"/>
      <c r="AD27" s="80"/>
      <c r="AE27" s="111" t="s">
        <v>116</v>
      </c>
      <c r="AF27" s="112"/>
      <c r="AG27" s="112"/>
      <c r="AH27" s="113"/>
      <c r="AI27" s="78" t="s">
        <v>5</v>
      </c>
      <c r="AJ27" s="79"/>
      <c r="AK27" s="79"/>
      <c r="AL27" s="79"/>
      <c r="AM27" s="80"/>
      <c r="AN27" s="78" t="s">
        <v>4</v>
      </c>
      <c r="AO27" s="79"/>
      <c r="AP27" s="79"/>
      <c r="AQ27" s="79"/>
      <c r="AR27" s="80"/>
      <c r="AS27" s="78" t="s">
        <v>3</v>
      </c>
      <c r="AT27" s="79"/>
      <c r="AU27" s="79"/>
      <c r="AV27" s="79"/>
      <c r="AW27" s="80"/>
      <c r="AX27" s="111" t="s">
        <v>116</v>
      </c>
      <c r="AY27" s="112"/>
      <c r="AZ27" s="112"/>
      <c r="BA27" s="113"/>
      <c r="BB27" s="78" t="s">
        <v>96</v>
      </c>
      <c r="BC27" s="79"/>
      <c r="BD27" s="79"/>
      <c r="BE27" s="79"/>
      <c r="BF27" s="80"/>
      <c r="BG27" s="78" t="s">
        <v>4</v>
      </c>
      <c r="BH27" s="79"/>
      <c r="BI27" s="79"/>
      <c r="BJ27" s="79"/>
      <c r="BK27" s="80"/>
      <c r="BL27" s="78" t="s">
        <v>3</v>
      </c>
      <c r="BM27" s="79"/>
      <c r="BN27" s="79"/>
      <c r="BO27" s="79"/>
      <c r="BP27" s="80"/>
      <c r="BQ27" s="111" t="s">
        <v>116</v>
      </c>
      <c r="BR27" s="112"/>
      <c r="BS27" s="112"/>
      <c r="BT27" s="113"/>
      <c r="BU27" s="78" t="s">
        <v>97</v>
      </c>
      <c r="BV27" s="79"/>
      <c r="BW27" s="79"/>
      <c r="BX27" s="79"/>
      <c r="BY27" s="80"/>
    </row>
    <row r="28" spans="1:79" ht="15" customHeight="1">
      <c r="A28" s="78">
        <v>1</v>
      </c>
      <c r="B28" s="79"/>
      <c r="C28" s="79"/>
      <c r="D28" s="80"/>
      <c r="E28" s="78">
        <v>2</v>
      </c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8">
        <v>3</v>
      </c>
      <c r="V28" s="79"/>
      <c r="W28" s="79"/>
      <c r="X28" s="79"/>
      <c r="Y28" s="80"/>
      <c r="Z28" s="78">
        <v>4</v>
      </c>
      <c r="AA28" s="79"/>
      <c r="AB28" s="79"/>
      <c r="AC28" s="79"/>
      <c r="AD28" s="80"/>
      <c r="AE28" s="78">
        <v>5</v>
      </c>
      <c r="AF28" s="79"/>
      <c r="AG28" s="79"/>
      <c r="AH28" s="80"/>
      <c r="AI28" s="78">
        <v>6</v>
      </c>
      <c r="AJ28" s="79"/>
      <c r="AK28" s="79"/>
      <c r="AL28" s="79"/>
      <c r="AM28" s="80"/>
      <c r="AN28" s="78">
        <v>7</v>
      </c>
      <c r="AO28" s="79"/>
      <c r="AP28" s="79"/>
      <c r="AQ28" s="79"/>
      <c r="AR28" s="80"/>
      <c r="AS28" s="78">
        <v>8</v>
      </c>
      <c r="AT28" s="79"/>
      <c r="AU28" s="79"/>
      <c r="AV28" s="79"/>
      <c r="AW28" s="80"/>
      <c r="AX28" s="78">
        <v>9</v>
      </c>
      <c r="AY28" s="79"/>
      <c r="AZ28" s="79"/>
      <c r="BA28" s="80"/>
      <c r="BB28" s="78">
        <v>10</v>
      </c>
      <c r="BC28" s="79"/>
      <c r="BD28" s="79"/>
      <c r="BE28" s="79"/>
      <c r="BF28" s="80"/>
      <c r="BG28" s="78">
        <v>11</v>
      </c>
      <c r="BH28" s="79"/>
      <c r="BI28" s="79"/>
      <c r="BJ28" s="79"/>
      <c r="BK28" s="80"/>
      <c r="BL28" s="78">
        <v>12</v>
      </c>
      <c r="BM28" s="79"/>
      <c r="BN28" s="79"/>
      <c r="BO28" s="79"/>
      <c r="BP28" s="80"/>
      <c r="BQ28" s="78">
        <v>13</v>
      </c>
      <c r="BR28" s="79"/>
      <c r="BS28" s="79"/>
      <c r="BT28" s="80"/>
      <c r="BU28" s="78">
        <v>14</v>
      </c>
      <c r="BV28" s="79"/>
      <c r="BW28" s="79"/>
      <c r="BX28" s="79"/>
      <c r="BY28" s="80"/>
    </row>
    <row r="29" spans="1:79" ht="13.5" hidden="1" customHeight="1">
      <c r="A29" s="67" t="s">
        <v>56</v>
      </c>
      <c r="B29" s="68"/>
      <c r="C29" s="68"/>
      <c r="D29" s="85"/>
      <c r="E29" s="67" t="s">
        <v>57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24" t="s">
        <v>65</v>
      </c>
      <c r="V29" s="125"/>
      <c r="W29" s="125"/>
      <c r="X29" s="125"/>
      <c r="Y29" s="126"/>
      <c r="Z29" s="124" t="s">
        <v>66</v>
      </c>
      <c r="AA29" s="125"/>
      <c r="AB29" s="125"/>
      <c r="AC29" s="125"/>
      <c r="AD29" s="126"/>
      <c r="AE29" s="67" t="s">
        <v>91</v>
      </c>
      <c r="AF29" s="68"/>
      <c r="AG29" s="68"/>
      <c r="AH29" s="85"/>
      <c r="AI29" s="86" t="s">
        <v>170</v>
      </c>
      <c r="AJ29" s="87"/>
      <c r="AK29" s="87"/>
      <c r="AL29" s="87"/>
      <c r="AM29" s="88"/>
      <c r="AN29" s="67" t="s">
        <v>67</v>
      </c>
      <c r="AO29" s="68"/>
      <c r="AP29" s="68"/>
      <c r="AQ29" s="68"/>
      <c r="AR29" s="85"/>
      <c r="AS29" s="67" t="s">
        <v>68</v>
      </c>
      <c r="AT29" s="68"/>
      <c r="AU29" s="68"/>
      <c r="AV29" s="68"/>
      <c r="AW29" s="85"/>
      <c r="AX29" s="67" t="s">
        <v>92</v>
      </c>
      <c r="AY29" s="68"/>
      <c r="AZ29" s="68"/>
      <c r="BA29" s="85"/>
      <c r="BB29" s="86" t="s">
        <v>170</v>
      </c>
      <c r="BC29" s="87"/>
      <c r="BD29" s="87"/>
      <c r="BE29" s="87"/>
      <c r="BF29" s="88"/>
      <c r="BG29" s="67" t="s">
        <v>58</v>
      </c>
      <c r="BH29" s="68"/>
      <c r="BI29" s="68"/>
      <c r="BJ29" s="68"/>
      <c r="BK29" s="85"/>
      <c r="BL29" s="67" t="s">
        <v>59</v>
      </c>
      <c r="BM29" s="68"/>
      <c r="BN29" s="68"/>
      <c r="BO29" s="68"/>
      <c r="BP29" s="85"/>
      <c r="BQ29" s="67" t="s">
        <v>93</v>
      </c>
      <c r="BR29" s="68"/>
      <c r="BS29" s="68"/>
      <c r="BT29" s="85"/>
      <c r="BU29" s="86" t="s">
        <v>170</v>
      </c>
      <c r="BV29" s="87"/>
      <c r="BW29" s="87"/>
      <c r="BX29" s="87"/>
      <c r="BY29" s="88"/>
      <c r="CA29" t="s">
        <v>21</v>
      </c>
    </row>
    <row r="30" spans="1:79" s="25" customFormat="1" ht="12.75" customHeight="1">
      <c r="A30" s="57"/>
      <c r="B30" s="58"/>
      <c r="C30" s="58"/>
      <c r="D30" s="81"/>
      <c r="E30" s="35" t="s">
        <v>172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7"/>
      <c r="U30" s="73">
        <v>10657606.119999999</v>
      </c>
      <c r="V30" s="73"/>
      <c r="W30" s="73"/>
      <c r="X30" s="73"/>
      <c r="Y30" s="73"/>
      <c r="Z30" s="73" t="s">
        <v>173</v>
      </c>
      <c r="AA30" s="73"/>
      <c r="AB30" s="73"/>
      <c r="AC30" s="73"/>
      <c r="AD30" s="73"/>
      <c r="AE30" s="75" t="s">
        <v>173</v>
      </c>
      <c r="AF30" s="76"/>
      <c r="AG30" s="76"/>
      <c r="AH30" s="77"/>
      <c r="AI30" s="75">
        <f>IF(ISNUMBER(U30),U30,0)+IF(ISNUMBER(Z30),Z30,0)</f>
        <v>10657606.119999999</v>
      </c>
      <c r="AJ30" s="76"/>
      <c r="AK30" s="76"/>
      <c r="AL30" s="76"/>
      <c r="AM30" s="77"/>
      <c r="AN30" s="75">
        <v>11122541</v>
      </c>
      <c r="AO30" s="76"/>
      <c r="AP30" s="76"/>
      <c r="AQ30" s="76"/>
      <c r="AR30" s="77"/>
      <c r="AS30" s="75" t="s">
        <v>173</v>
      </c>
      <c r="AT30" s="76"/>
      <c r="AU30" s="76"/>
      <c r="AV30" s="76"/>
      <c r="AW30" s="77"/>
      <c r="AX30" s="75" t="s">
        <v>173</v>
      </c>
      <c r="AY30" s="76"/>
      <c r="AZ30" s="76"/>
      <c r="BA30" s="77"/>
      <c r="BB30" s="75">
        <f>IF(ISNUMBER(AN30),AN30,0)+IF(ISNUMBER(AS30),AS30,0)</f>
        <v>11122541</v>
      </c>
      <c r="BC30" s="76"/>
      <c r="BD30" s="76"/>
      <c r="BE30" s="76"/>
      <c r="BF30" s="77"/>
      <c r="BG30" s="75">
        <v>14207616</v>
      </c>
      <c r="BH30" s="76"/>
      <c r="BI30" s="76"/>
      <c r="BJ30" s="76"/>
      <c r="BK30" s="77"/>
      <c r="BL30" s="75" t="s">
        <v>173</v>
      </c>
      <c r="BM30" s="76"/>
      <c r="BN30" s="76"/>
      <c r="BO30" s="76"/>
      <c r="BP30" s="77"/>
      <c r="BQ30" s="75" t="s">
        <v>173</v>
      </c>
      <c r="BR30" s="76"/>
      <c r="BS30" s="76"/>
      <c r="BT30" s="77"/>
      <c r="BU30" s="75">
        <f>IF(ISNUMBER(BG30),BG30,0)+IF(ISNUMBER(BL30),BL30,0)</f>
        <v>14207616</v>
      </c>
      <c r="BV30" s="76"/>
      <c r="BW30" s="76"/>
      <c r="BX30" s="76"/>
      <c r="BY30" s="77"/>
      <c r="CA30" s="25" t="s">
        <v>22</v>
      </c>
    </row>
    <row r="31" spans="1:79" s="25" customFormat="1" ht="25.5" customHeight="1">
      <c r="A31" s="57"/>
      <c r="B31" s="58"/>
      <c r="C31" s="58"/>
      <c r="D31" s="81"/>
      <c r="E31" s="35" t="s">
        <v>174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7"/>
      <c r="U31" s="73" t="s">
        <v>173</v>
      </c>
      <c r="V31" s="73"/>
      <c r="W31" s="73"/>
      <c r="X31" s="73"/>
      <c r="Y31" s="73"/>
      <c r="Z31" s="73">
        <v>42287.3</v>
      </c>
      <c r="AA31" s="73"/>
      <c r="AB31" s="73"/>
      <c r="AC31" s="73"/>
      <c r="AD31" s="73"/>
      <c r="AE31" s="75">
        <v>0</v>
      </c>
      <c r="AF31" s="76"/>
      <c r="AG31" s="76"/>
      <c r="AH31" s="77"/>
      <c r="AI31" s="75">
        <f>IF(ISNUMBER(U31),U31,0)+IF(ISNUMBER(Z31),Z31,0)</f>
        <v>42287.3</v>
      </c>
      <c r="AJ31" s="76"/>
      <c r="AK31" s="76"/>
      <c r="AL31" s="76"/>
      <c r="AM31" s="77"/>
      <c r="AN31" s="75" t="s">
        <v>173</v>
      </c>
      <c r="AO31" s="76"/>
      <c r="AP31" s="76"/>
      <c r="AQ31" s="76"/>
      <c r="AR31" s="77"/>
      <c r="AS31" s="75">
        <v>68562</v>
      </c>
      <c r="AT31" s="76"/>
      <c r="AU31" s="76"/>
      <c r="AV31" s="76"/>
      <c r="AW31" s="77"/>
      <c r="AX31" s="75">
        <v>0</v>
      </c>
      <c r="AY31" s="76"/>
      <c r="AZ31" s="76"/>
      <c r="BA31" s="77"/>
      <c r="BB31" s="75">
        <f>IF(ISNUMBER(AN31),AN31,0)+IF(ISNUMBER(AS31),AS31,0)</f>
        <v>68562</v>
      </c>
      <c r="BC31" s="76"/>
      <c r="BD31" s="76"/>
      <c r="BE31" s="76"/>
      <c r="BF31" s="77"/>
      <c r="BG31" s="75" t="s">
        <v>173</v>
      </c>
      <c r="BH31" s="76"/>
      <c r="BI31" s="76"/>
      <c r="BJ31" s="76"/>
      <c r="BK31" s="77"/>
      <c r="BL31" s="75">
        <v>81357</v>
      </c>
      <c r="BM31" s="76"/>
      <c r="BN31" s="76"/>
      <c r="BO31" s="76"/>
      <c r="BP31" s="77"/>
      <c r="BQ31" s="75">
        <v>0</v>
      </c>
      <c r="BR31" s="76"/>
      <c r="BS31" s="76"/>
      <c r="BT31" s="77"/>
      <c r="BU31" s="75">
        <f>IF(ISNUMBER(BG31),BG31,0)+IF(ISNUMBER(BL31),BL31,0)</f>
        <v>81357</v>
      </c>
      <c r="BV31" s="76"/>
      <c r="BW31" s="76"/>
      <c r="BX31" s="76"/>
      <c r="BY31" s="77"/>
    </row>
    <row r="32" spans="1:79" s="25" customFormat="1" ht="38.25" customHeight="1">
      <c r="A32" s="57">
        <v>25010300</v>
      </c>
      <c r="B32" s="58"/>
      <c r="C32" s="58"/>
      <c r="D32" s="81"/>
      <c r="E32" s="35" t="s">
        <v>175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7"/>
      <c r="U32" s="73" t="s">
        <v>173</v>
      </c>
      <c r="V32" s="73"/>
      <c r="W32" s="73"/>
      <c r="X32" s="73"/>
      <c r="Y32" s="73"/>
      <c r="Z32" s="73">
        <v>42287.3</v>
      </c>
      <c r="AA32" s="73"/>
      <c r="AB32" s="73"/>
      <c r="AC32" s="73"/>
      <c r="AD32" s="73"/>
      <c r="AE32" s="75">
        <v>0</v>
      </c>
      <c r="AF32" s="76"/>
      <c r="AG32" s="76"/>
      <c r="AH32" s="77"/>
      <c r="AI32" s="75">
        <f>IF(ISNUMBER(U32),U32,0)+IF(ISNUMBER(Z32),Z32,0)</f>
        <v>42287.3</v>
      </c>
      <c r="AJ32" s="76"/>
      <c r="AK32" s="76"/>
      <c r="AL32" s="76"/>
      <c r="AM32" s="77"/>
      <c r="AN32" s="75" t="s">
        <v>173</v>
      </c>
      <c r="AO32" s="76"/>
      <c r="AP32" s="76"/>
      <c r="AQ32" s="76"/>
      <c r="AR32" s="77"/>
      <c r="AS32" s="75">
        <v>68562</v>
      </c>
      <c r="AT32" s="76"/>
      <c r="AU32" s="76"/>
      <c r="AV32" s="76"/>
      <c r="AW32" s="77"/>
      <c r="AX32" s="75">
        <v>0</v>
      </c>
      <c r="AY32" s="76"/>
      <c r="AZ32" s="76"/>
      <c r="BA32" s="77"/>
      <c r="BB32" s="75">
        <f>IF(ISNUMBER(AN32),AN32,0)+IF(ISNUMBER(AS32),AS32,0)</f>
        <v>68562</v>
      </c>
      <c r="BC32" s="76"/>
      <c r="BD32" s="76"/>
      <c r="BE32" s="76"/>
      <c r="BF32" s="77"/>
      <c r="BG32" s="75" t="s">
        <v>173</v>
      </c>
      <c r="BH32" s="76"/>
      <c r="BI32" s="76"/>
      <c r="BJ32" s="76"/>
      <c r="BK32" s="77"/>
      <c r="BL32" s="75">
        <v>81357</v>
      </c>
      <c r="BM32" s="76"/>
      <c r="BN32" s="76"/>
      <c r="BO32" s="76"/>
      <c r="BP32" s="77"/>
      <c r="BQ32" s="75">
        <v>0</v>
      </c>
      <c r="BR32" s="76"/>
      <c r="BS32" s="76"/>
      <c r="BT32" s="77"/>
      <c r="BU32" s="75">
        <f>IF(ISNUMBER(BG32),BG32,0)+IF(ISNUMBER(BL32),BL32,0)</f>
        <v>81357</v>
      </c>
      <c r="BV32" s="76"/>
      <c r="BW32" s="76"/>
      <c r="BX32" s="76"/>
      <c r="BY32" s="77"/>
    </row>
    <row r="33" spans="1:79" s="6" customFormat="1" ht="12.75" customHeight="1">
      <c r="A33" s="59"/>
      <c r="B33" s="60"/>
      <c r="C33" s="60"/>
      <c r="D33" s="74"/>
      <c r="E33" s="29" t="s">
        <v>147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/>
      <c r="U33" s="72">
        <v>10657606.119999999</v>
      </c>
      <c r="V33" s="72"/>
      <c r="W33" s="72"/>
      <c r="X33" s="72"/>
      <c r="Y33" s="72"/>
      <c r="Z33" s="72">
        <v>42287.3</v>
      </c>
      <c r="AA33" s="72"/>
      <c r="AB33" s="72"/>
      <c r="AC33" s="72"/>
      <c r="AD33" s="72"/>
      <c r="AE33" s="69">
        <v>0</v>
      </c>
      <c r="AF33" s="70"/>
      <c r="AG33" s="70"/>
      <c r="AH33" s="71"/>
      <c r="AI33" s="69">
        <f>IF(ISNUMBER(U33),U33,0)+IF(ISNUMBER(Z33),Z33,0)</f>
        <v>10699893.42</v>
      </c>
      <c r="AJ33" s="70"/>
      <c r="AK33" s="70"/>
      <c r="AL33" s="70"/>
      <c r="AM33" s="71"/>
      <c r="AN33" s="69">
        <v>11122541</v>
      </c>
      <c r="AO33" s="70"/>
      <c r="AP33" s="70"/>
      <c r="AQ33" s="70"/>
      <c r="AR33" s="71"/>
      <c r="AS33" s="69">
        <v>68562</v>
      </c>
      <c r="AT33" s="70"/>
      <c r="AU33" s="70"/>
      <c r="AV33" s="70"/>
      <c r="AW33" s="71"/>
      <c r="AX33" s="69">
        <v>0</v>
      </c>
      <c r="AY33" s="70"/>
      <c r="AZ33" s="70"/>
      <c r="BA33" s="71"/>
      <c r="BB33" s="69">
        <f>IF(ISNUMBER(AN33),AN33,0)+IF(ISNUMBER(AS33),AS33,0)</f>
        <v>11191103</v>
      </c>
      <c r="BC33" s="70"/>
      <c r="BD33" s="70"/>
      <c r="BE33" s="70"/>
      <c r="BF33" s="71"/>
      <c r="BG33" s="69">
        <f>BG30</f>
        <v>14207616</v>
      </c>
      <c r="BH33" s="70"/>
      <c r="BI33" s="70"/>
      <c r="BJ33" s="70"/>
      <c r="BK33" s="71"/>
      <c r="BL33" s="69">
        <v>81357</v>
      </c>
      <c r="BM33" s="70"/>
      <c r="BN33" s="70"/>
      <c r="BO33" s="70"/>
      <c r="BP33" s="71"/>
      <c r="BQ33" s="69">
        <v>0</v>
      </c>
      <c r="BR33" s="70"/>
      <c r="BS33" s="70"/>
      <c r="BT33" s="71"/>
      <c r="BU33" s="69">
        <f>IF(ISNUMBER(BG33),BG33,0)+IF(ISNUMBER(BL33),BL33,0)</f>
        <v>14288973</v>
      </c>
      <c r="BV33" s="70"/>
      <c r="BW33" s="70"/>
      <c r="BX33" s="70"/>
      <c r="BY33" s="71"/>
    </row>
    <row r="35" spans="1:79" ht="14.25" customHeight="1">
      <c r="A35" s="123" t="s">
        <v>273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  <c r="BI35" s="123"/>
      <c r="BJ35" s="123"/>
      <c r="BK35" s="123"/>
      <c r="BL35" s="123"/>
    </row>
    <row r="36" spans="1:79" ht="15" customHeight="1">
      <c r="A36" s="47" t="s">
        <v>247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</row>
    <row r="37" spans="1:79" ht="22.5" customHeight="1">
      <c r="A37" s="49" t="s">
        <v>2</v>
      </c>
      <c r="B37" s="50"/>
      <c r="C37" s="50"/>
      <c r="D37" s="51"/>
      <c r="E37" s="49" t="s">
        <v>19</v>
      </c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1"/>
      <c r="X37" s="78" t="s">
        <v>269</v>
      </c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80"/>
      <c r="AR37" s="44" t="s">
        <v>274</v>
      </c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</row>
    <row r="38" spans="1:79" ht="42" customHeight="1">
      <c r="A38" s="52"/>
      <c r="B38" s="53"/>
      <c r="C38" s="53"/>
      <c r="D38" s="54"/>
      <c r="E38" s="52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4"/>
      <c r="X38" s="44" t="s">
        <v>4</v>
      </c>
      <c r="Y38" s="44"/>
      <c r="Z38" s="44"/>
      <c r="AA38" s="44"/>
      <c r="AB38" s="44"/>
      <c r="AC38" s="44" t="s">
        <v>3</v>
      </c>
      <c r="AD38" s="44"/>
      <c r="AE38" s="44"/>
      <c r="AF38" s="44"/>
      <c r="AG38" s="44"/>
      <c r="AH38" s="111" t="s">
        <v>116</v>
      </c>
      <c r="AI38" s="112"/>
      <c r="AJ38" s="112"/>
      <c r="AK38" s="112"/>
      <c r="AL38" s="113"/>
      <c r="AM38" s="78" t="s">
        <v>5</v>
      </c>
      <c r="AN38" s="79"/>
      <c r="AO38" s="79"/>
      <c r="AP38" s="79"/>
      <c r="AQ38" s="80"/>
      <c r="AR38" s="78" t="s">
        <v>4</v>
      </c>
      <c r="AS38" s="79"/>
      <c r="AT38" s="79"/>
      <c r="AU38" s="79"/>
      <c r="AV38" s="80"/>
      <c r="AW38" s="78" t="s">
        <v>3</v>
      </c>
      <c r="AX38" s="79"/>
      <c r="AY38" s="79"/>
      <c r="AZ38" s="79"/>
      <c r="BA38" s="80"/>
      <c r="BB38" s="111" t="s">
        <v>116</v>
      </c>
      <c r="BC38" s="112"/>
      <c r="BD38" s="112"/>
      <c r="BE38" s="112"/>
      <c r="BF38" s="113"/>
      <c r="BG38" s="78" t="s">
        <v>96</v>
      </c>
      <c r="BH38" s="79"/>
      <c r="BI38" s="79"/>
      <c r="BJ38" s="79"/>
      <c r="BK38" s="80"/>
    </row>
    <row r="39" spans="1:79" ht="15" customHeight="1">
      <c r="A39" s="78">
        <v>1</v>
      </c>
      <c r="B39" s="79"/>
      <c r="C39" s="79"/>
      <c r="D39" s="80"/>
      <c r="E39" s="78">
        <v>2</v>
      </c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80"/>
      <c r="X39" s="44">
        <v>3</v>
      </c>
      <c r="Y39" s="44"/>
      <c r="Z39" s="44"/>
      <c r="AA39" s="44"/>
      <c r="AB39" s="44"/>
      <c r="AC39" s="44">
        <v>4</v>
      </c>
      <c r="AD39" s="44"/>
      <c r="AE39" s="44"/>
      <c r="AF39" s="44"/>
      <c r="AG39" s="44"/>
      <c r="AH39" s="44">
        <v>5</v>
      </c>
      <c r="AI39" s="44"/>
      <c r="AJ39" s="44"/>
      <c r="AK39" s="44"/>
      <c r="AL39" s="44"/>
      <c r="AM39" s="44">
        <v>6</v>
      </c>
      <c r="AN39" s="44"/>
      <c r="AO39" s="44"/>
      <c r="AP39" s="44"/>
      <c r="AQ39" s="44"/>
      <c r="AR39" s="78">
        <v>7</v>
      </c>
      <c r="AS39" s="79"/>
      <c r="AT39" s="79"/>
      <c r="AU39" s="79"/>
      <c r="AV39" s="80"/>
      <c r="AW39" s="78">
        <v>8</v>
      </c>
      <c r="AX39" s="79"/>
      <c r="AY39" s="79"/>
      <c r="AZ39" s="79"/>
      <c r="BA39" s="80"/>
      <c r="BB39" s="78">
        <v>9</v>
      </c>
      <c r="BC39" s="79"/>
      <c r="BD39" s="79"/>
      <c r="BE39" s="79"/>
      <c r="BF39" s="80"/>
      <c r="BG39" s="78">
        <v>10</v>
      </c>
      <c r="BH39" s="79"/>
      <c r="BI39" s="79"/>
      <c r="BJ39" s="79"/>
      <c r="BK39" s="80"/>
    </row>
    <row r="40" spans="1:79" ht="20.25" hidden="1" customHeight="1">
      <c r="A40" s="67" t="s">
        <v>56</v>
      </c>
      <c r="B40" s="68"/>
      <c r="C40" s="68"/>
      <c r="D40" s="85"/>
      <c r="E40" s="67" t="s">
        <v>57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85"/>
      <c r="X40" s="42" t="s">
        <v>60</v>
      </c>
      <c r="Y40" s="42"/>
      <c r="Z40" s="42"/>
      <c r="AA40" s="42"/>
      <c r="AB40" s="42"/>
      <c r="AC40" s="42" t="s">
        <v>61</v>
      </c>
      <c r="AD40" s="42"/>
      <c r="AE40" s="42"/>
      <c r="AF40" s="42"/>
      <c r="AG40" s="42"/>
      <c r="AH40" s="67" t="s">
        <v>94</v>
      </c>
      <c r="AI40" s="68"/>
      <c r="AJ40" s="68"/>
      <c r="AK40" s="68"/>
      <c r="AL40" s="85"/>
      <c r="AM40" s="86" t="s">
        <v>171</v>
      </c>
      <c r="AN40" s="87"/>
      <c r="AO40" s="87"/>
      <c r="AP40" s="87"/>
      <c r="AQ40" s="88"/>
      <c r="AR40" s="67" t="s">
        <v>62</v>
      </c>
      <c r="AS40" s="68"/>
      <c r="AT40" s="68"/>
      <c r="AU40" s="68"/>
      <c r="AV40" s="85"/>
      <c r="AW40" s="67" t="s">
        <v>63</v>
      </c>
      <c r="AX40" s="68"/>
      <c r="AY40" s="68"/>
      <c r="AZ40" s="68"/>
      <c r="BA40" s="85"/>
      <c r="BB40" s="67" t="s">
        <v>95</v>
      </c>
      <c r="BC40" s="68"/>
      <c r="BD40" s="68"/>
      <c r="BE40" s="68"/>
      <c r="BF40" s="85"/>
      <c r="BG40" s="86" t="s">
        <v>171</v>
      </c>
      <c r="BH40" s="87"/>
      <c r="BI40" s="87"/>
      <c r="BJ40" s="87"/>
      <c r="BK40" s="88"/>
      <c r="CA40" t="s">
        <v>23</v>
      </c>
    </row>
    <row r="41" spans="1:79" s="25" customFormat="1" ht="12.75" customHeight="1">
      <c r="A41" s="57"/>
      <c r="B41" s="58"/>
      <c r="C41" s="58"/>
      <c r="D41" s="81"/>
      <c r="E41" s="35" t="s">
        <v>172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7"/>
      <c r="X41" s="75">
        <v>14605524</v>
      </c>
      <c r="Y41" s="76"/>
      <c r="Z41" s="76"/>
      <c r="AA41" s="76"/>
      <c r="AB41" s="77"/>
      <c r="AC41" s="75" t="s">
        <v>173</v>
      </c>
      <c r="AD41" s="76"/>
      <c r="AE41" s="76"/>
      <c r="AF41" s="76"/>
      <c r="AG41" s="77"/>
      <c r="AH41" s="75" t="s">
        <v>173</v>
      </c>
      <c r="AI41" s="76"/>
      <c r="AJ41" s="76"/>
      <c r="AK41" s="76"/>
      <c r="AL41" s="77"/>
      <c r="AM41" s="75">
        <f>IF(ISNUMBER(X41),X41,0)+IF(ISNUMBER(AC41),AC41,0)</f>
        <v>14605524</v>
      </c>
      <c r="AN41" s="76"/>
      <c r="AO41" s="76"/>
      <c r="AP41" s="76"/>
      <c r="AQ41" s="77"/>
      <c r="AR41" s="75">
        <v>14971789</v>
      </c>
      <c r="AS41" s="76"/>
      <c r="AT41" s="76"/>
      <c r="AU41" s="76"/>
      <c r="AV41" s="77"/>
      <c r="AW41" s="75" t="s">
        <v>173</v>
      </c>
      <c r="AX41" s="76"/>
      <c r="AY41" s="76"/>
      <c r="AZ41" s="76"/>
      <c r="BA41" s="77"/>
      <c r="BB41" s="75" t="s">
        <v>173</v>
      </c>
      <c r="BC41" s="76"/>
      <c r="BD41" s="76"/>
      <c r="BE41" s="76"/>
      <c r="BF41" s="77"/>
      <c r="BG41" s="73">
        <f>IF(ISNUMBER(AR41),AR41,0)+IF(ISNUMBER(AW41),AW41,0)</f>
        <v>14971789</v>
      </c>
      <c r="BH41" s="73"/>
      <c r="BI41" s="73"/>
      <c r="BJ41" s="73"/>
      <c r="BK41" s="73"/>
      <c r="CA41" s="25" t="s">
        <v>24</v>
      </c>
    </row>
    <row r="42" spans="1:79" s="25" customFormat="1" ht="25.5" customHeight="1">
      <c r="A42" s="57"/>
      <c r="B42" s="58"/>
      <c r="C42" s="58"/>
      <c r="D42" s="81"/>
      <c r="E42" s="35" t="s">
        <v>174</v>
      </c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7"/>
      <c r="X42" s="75" t="s">
        <v>173</v>
      </c>
      <c r="Y42" s="76"/>
      <c r="Z42" s="76"/>
      <c r="AA42" s="76"/>
      <c r="AB42" s="77"/>
      <c r="AC42" s="75">
        <v>81357</v>
      </c>
      <c r="AD42" s="76"/>
      <c r="AE42" s="76"/>
      <c r="AF42" s="76"/>
      <c r="AG42" s="77"/>
      <c r="AH42" s="75">
        <v>0</v>
      </c>
      <c r="AI42" s="76"/>
      <c r="AJ42" s="76"/>
      <c r="AK42" s="76"/>
      <c r="AL42" s="77"/>
      <c r="AM42" s="75">
        <f>IF(ISNUMBER(X42),X42,0)+IF(ISNUMBER(AC42),AC42,0)</f>
        <v>81357</v>
      </c>
      <c r="AN42" s="76"/>
      <c r="AO42" s="76"/>
      <c r="AP42" s="76"/>
      <c r="AQ42" s="77"/>
      <c r="AR42" s="75" t="s">
        <v>173</v>
      </c>
      <c r="AS42" s="76"/>
      <c r="AT42" s="76"/>
      <c r="AU42" s="76"/>
      <c r="AV42" s="77"/>
      <c r="AW42" s="75">
        <v>81357</v>
      </c>
      <c r="AX42" s="76"/>
      <c r="AY42" s="76"/>
      <c r="AZ42" s="76"/>
      <c r="BA42" s="77"/>
      <c r="BB42" s="75">
        <v>0</v>
      </c>
      <c r="BC42" s="76"/>
      <c r="BD42" s="76"/>
      <c r="BE42" s="76"/>
      <c r="BF42" s="77"/>
      <c r="BG42" s="73">
        <f>IF(ISNUMBER(AR42),AR42,0)+IF(ISNUMBER(AW42),AW42,0)</f>
        <v>81357</v>
      </c>
      <c r="BH42" s="73"/>
      <c r="BI42" s="73"/>
      <c r="BJ42" s="73"/>
      <c r="BK42" s="73"/>
    </row>
    <row r="43" spans="1:79" s="25" customFormat="1" ht="38.25" customHeight="1">
      <c r="A43" s="57">
        <v>25010300</v>
      </c>
      <c r="B43" s="58"/>
      <c r="C43" s="58"/>
      <c r="D43" s="81"/>
      <c r="E43" s="35" t="s">
        <v>175</v>
      </c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  <c r="X43" s="75" t="s">
        <v>173</v>
      </c>
      <c r="Y43" s="76"/>
      <c r="Z43" s="76"/>
      <c r="AA43" s="76"/>
      <c r="AB43" s="77"/>
      <c r="AC43" s="75">
        <v>81357</v>
      </c>
      <c r="AD43" s="76"/>
      <c r="AE43" s="76"/>
      <c r="AF43" s="76"/>
      <c r="AG43" s="77"/>
      <c r="AH43" s="75">
        <v>0</v>
      </c>
      <c r="AI43" s="76"/>
      <c r="AJ43" s="76"/>
      <c r="AK43" s="76"/>
      <c r="AL43" s="77"/>
      <c r="AM43" s="75">
        <f>IF(ISNUMBER(X43),X43,0)+IF(ISNUMBER(AC43),AC43,0)</f>
        <v>81357</v>
      </c>
      <c r="AN43" s="76"/>
      <c r="AO43" s="76"/>
      <c r="AP43" s="76"/>
      <c r="AQ43" s="77"/>
      <c r="AR43" s="75" t="s">
        <v>173</v>
      </c>
      <c r="AS43" s="76"/>
      <c r="AT43" s="76"/>
      <c r="AU43" s="76"/>
      <c r="AV43" s="77"/>
      <c r="AW43" s="75">
        <v>81357</v>
      </c>
      <c r="AX43" s="76"/>
      <c r="AY43" s="76"/>
      <c r="AZ43" s="76"/>
      <c r="BA43" s="77"/>
      <c r="BB43" s="75">
        <v>0</v>
      </c>
      <c r="BC43" s="76"/>
      <c r="BD43" s="76"/>
      <c r="BE43" s="76"/>
      <c r="BF43" s="77"/>
      <c r="BG43" s="73">
        <f>IF(ISNUMBER(AR43),AR43,0)+IF(ISNUMBER(AW43),AW43,0)</f>
        <v>81357</v>
      </c>
      <c r="BH43" s="73"/>
      <c r="BI43" s="73"/>
      <c r="BJ43" s="73"/>
      <c r="BK43" s="73"/>
    </row>
    <row r="44" spans="1:79" s="6" customFormat="1" ht="12.75" customHeight="1">
      <c r="A44" s="59"/>
      <c r="B44" s="60"/>
      <c r="C44" s="60"/>
      <c r="D44" s="74"/>
      <c r="E44" s="29" t="s">
        <v>147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1"/>
      <c r="X44" s="69">
        <f>X41</f>
        <v>14605524</v>
      </c>
      <c r="Y44" s="70"/>
      <c r="Z44" s="70"/>
      <c r="AA44" s="70"/>
      <c r="AB44" s="71"/>
      <c r="AC44" s="69">
        <v>81357</v>
      </c>
      <c r="AD44" s="70"/>
      <c r="AE44" s="70"/>
      <c r="AF44" s="70"/>
      <c r="AG44" s="71"/>
      <c r="AH44" s="69">
        <v>0</v>
      </c>
      <c r="AI44" s="70"/>
      <c r="AJ44" s="70"/>
      <c r="AK44" s="70"/>
      <c r="AL44" s="71"/>
      <c r="AM44" s="69">
        <f>IF(ISNUMBER(X44),X44,0)+IF(ISNUMBER(AC44),AC44,0)</f>
        <v>14686881</v>
      </c>
      <c r="AN44" s="70"/>
      <c r="AO44" s="70"/>
      <c r="AP44" s="70"/>
      <c r="AQ44" s="71"/>
      <c r="AR44" s="69">
        <f>AR41</f>
        <v>14971789</v>
      </c>
      <c r="AS44" s="70"/>
      <c r="AT44" s="70"/>
      <c r="AU44" s="70"/>
      <c r="AV44" s="71"/>
      <c r="AW44" s="69">
        <v>81357</v>
      </c>
      <c r="AX44" s="70"/>
      <c r="AY44" s="70"/>
      <c r="AZ44" s="70"/>
      <c r="BA44" s="71"/>
      <c r="BB44" s="69">
        <v>0</v>
      </c>
      <c r="BC44" s="70"/>
      <c r="BD44" s="70"/>
      <c r="BE44" s="70"/>
      <c r="BF44" s="71"/>
      <c r="BG44" s="72">
        <f>IF(ISNUMBER(AR44),AR44,0)+IF(ISNUMBER(AW44),AW44,0)</f>
        <v>15053146</v>
      </c>
      <c r="BH44" s="72"/>
      <c r="BI44" s="72"/>
      <c r="BJ44" s="72"/>
      <c r="BK44" s="72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46" t="s">
        <v>117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9"/>
    </row>
    <row r="48" spans="1:79" ht="14.25" customHeight="1">
      <c r="A48" s="46" t="s">
        <v>260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</row>
    <row r="49" spans="1:79" ht="15" customHeight="1">
      <c r="A49" s="98" t="s">
        <v>247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</row>
    <row r="50" spans="1:79" ht="23.1" customHeight="1">
      <c r="A50" s="117" t="s">
        <v>118</v>
      </c>
      <c r="B50" s="118"/>
      <c r="C50" s="118"/>
      <c r="D50" s="119"/>
      <c r="E50" s="44" t="s">
        <v>19</v>
      </c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8" t="s">
        <v>248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80"/>
      <c r="AN50" s="78" t="s">
        <v>251</v>
      </c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80"/>
      <c r="BG50" s="78" t="s">
        <v>259</v>
      </c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80"/>
    </row>
    <row r="51" spans="1:79" ht="48.75" customHeight="1">
      <c r="A51" s="120"/>
      <c r="B51" s="121"/>
      <c r="C51" s="121"/>
      <c r="D51" s="122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8" t="s">
        <v>4</v>
      </c>
      <c r="V51" s="79"/>
      <c r="W51" s="79"/>
      <c r="X51" s="79"/>
      <c r="Y51" s="80"/>
      <c r="Z51" s="78" t="s">
        <v>3</v>
      </c>
      <c r="AA51" s="79"/>
      <c r="AB51" s="79"/>
      <c r="AC51" s="79"/>
      <c r="AD51" s="80"/>
      <c r="AE51" s="111" t="s">
        <v>116</v>
      </c>
      <c r="AF51" s="112"/>
      <c r="AG51" s="112"/>
      <c r="AH51" s="113"/>
      <c r="AI51" s="78" t="s">
        <v>5</v>
      </c>
      <c r="AJ51" s="79"/>
      <c r="AK51" s="79"/>
      <c r="AL51" s="79"/>
      <c r="AM51" s="80"/>
      <c r="AN51" s="78" t="s">
        <v>4</v>
      </c>
      <c r="AO51" s="79"/>
      <c r="AP51" s="79"/>
      <c r="AQ51" s="79"/>
      <c r="AR51" s="80"/>
      <c r="AS51" s="78" t="s">
        <v>3</v>
      </c>
      <c r="AT51" s="79"/>
      <c r="AU51" s="79"/>
      <c r="AV51" s="79"/>
      <c r="AW51" s="80"/>
      <c r="AX51" s="111" t="s">
        <v>116</v>
      </c>
      <c r="AY51" s="112"/>
      <c r="AZ51" s="112"/>
      <c r="BA51" s="113"/>
      <c r="BB51" s="78" t="s">
        <v>96</v>
      </c>
      <c r="BC51" s="79"/>
      <c r="BD51" s="79"/>
      <c r="BE51" s="79"/>
      <c r="BF51" s="80"/>
      <c r="BG51" s="78" t="s">
        <v>4</v>
      </c>
      <c r="BH51" s="79"/>
      <c r="BI51" s="79"/>
      <c r="BJ51" s="79"/>
      <c r="BK51" s="80"/>
      <c r="BL51" s="78" t="s">
        <v>3</v>
      </c>
      <c r="BM51" s="79"/>
      <c r="BN51" s="79"/>
      <c r="BO51" s="79"/>
      <c r="BP51" s="80"/>
      <c r="BQ51" s="111" t="s">
        <v>116</v>
      </c>
      <c r="BR51" s="112"/>
      <c r="BS51" s="112"/>
      <c r="BT51" s="113"/>
      <c r="BU51" s="78" t="s">
        <v>97</v>
      </c>
      <c r="BV51" s="79"/>
      <c r="BW51" s="79"/>
      <c r="BX51" s="79"/>
      <c r="BY51" s="80"/>
    </row>
    <row r="52" spans="1:79" ht="15" customHeight="1">
      <c r="A52" s="78">
        <v>1</v>
      </c>
      <c r="B52" s="79"/>
      <c r="C52" s="79"/>
      <c r="D52" s="80"/>
      <c r="E52" s="78">
        <v>2</v>
      </c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80"/>
      <c r="U52" s="78">
        <v>3</v>
      </c>
      <c r="V52" s="79"/>
      <c r="W52" s="79"/>
      <c r="X52" s="79"/>
      <c r="Y52" s="80"/>
      <c r="Z52" s="78">
        <v>4</v>
      </c>
      <c r="AA52" s="79"/>
      <c r="AB52" s="79"/>
      <c r="AC52" s="79"/>
      <c r="AD52" s="80"/>
      <c r="AE52" s="78">
        <v>5</v>
      </c>
      <c r="AF52" s="79"/>
      <c r="AG52" s="79"/>
      <c r="AH52" s="80"/>
      <c r="AI52" s="78">
        <v>6</v>
      </c>
      <c r="AJ52" s="79"/>
      <c r="AK52" s="79"/>
      <c r="AL52" s="79"/>
      <c r="AM52" s="80"/>
      <c r="AN52" s="78">
        <v>7</v>
      </c>
      <c r="AO52" s="79"/>
      <c r="AP52" s="79"/>
      <c r="AQ52" s="79"/>
      <c r="AR52" s="80"/>
      <c r="AS52" s="78">
        <v>8</v>
      </c>
      <c r="AT52" s="79"/>
      <c r="AU52" s="79"/>
      <c r="AV52" s="79"/>
      <c r="AW52" s="80"/>
      <c r="AX52" s="78">
        <v>9</v>
      </c>
      <c r="AY52" s="79"/>
      <c r="AZ52" s="79"/>
      <c r="BA52" s="80"/>
      <c r="BB52" s="78">
        <v>10</v>
      </c>
      <c r="BC52" s="79"/>
      <c r="BD52" s="79"/>
      <c r="BE52" s="79"/>
      <c r="BF52" s="80"/>
      <c r="BG52" s="78">
        <v>11</v>
      </c>
      <c r="BH52" s="79"/>
      <c r="BI52" s="79"/>
      <c r="BJ52" s="79"/>
      <c r="BK52" s="80"/>
      <c r="BL52" s="78">
        <v>12</v>
      </c>
      <c r="BM52" s="79"/>
      <c r="BN52" s="79"/>
      <c r="BO52" s="79"/>
      <c r="BP52" s="80"/>
      <c r="BQ52" s="78">
        <v>13</v>
      </c>
      <c r="BR52" s="79"/>
      <c r="BS52" s="79"/>
      <c r="BT52" s="80"/>
      <c r="BU52" s="78">
        <v>14</v>
      </c>
      <c r="BV52" s="79"/>
      <c r="BW52" s="79"/>
      <c r="BX52" s="79"/>
      <c r="BY52" s="80"/>
    </row>
    <row r="53" spans="1:79" s="1" customFormat="1" ht="12.75" hidden="1" customHeight="1">
      <c r="A53" s="67" t="s">
        <v>64</v>
      </c>
      <c r="B53" s="68"/>
      <c r="C53" s="68"/>
      <c r="D53" s="85"/>
      <c r="E53" s="67" t="s">
        <v>57</v>
      </c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85"/>
      <c r="U53" s="67" t="s">
        <v>65</v>
      </c>
      <c r="V53" s="68"/>
      <c r="W53" s="68"/>
      <c r="X53" s="68"/>
      <c r="Y53" s="85"/>
      <c r="Z53" s="67" t="s">
        <v>66</v>
      </c>
      <c r="AA53" s="68"/>
      <c r="AB53" s="68"/>
      <c r="AC53" s="68"/>
      <c r="AD53" s="85"/>
      <c r="AE53" s="67" t="s">
        <v>91</v>
      </c>
      <c r="AF53" s="68"/>
      <c r="AG53" s="68"/>
      <c r="AH53" s="85"/>
      <c r="AI53" s="86" t="s">
        <v>170</v>
      </c>
      <c r="AJ53" s="87"/>
      <c r="AK53" s="87"/>
      <c r="AL53" s="87"/>
      <c r="AM53" s="88"/>
      <c r="AN53" s="67" t="s">
        <v>67</v>
      </c>
      <c r="AO53" s="68"/>
      <c r="AP53" s="68"/>
      <c r="AQ53" s="68"/>
      <c r="AR53" s="85"/>
      <c r="AS53" s="67" t="s">
        <v>68</v>
      </c>
      <c r="AT53" s="68"/>
      <c r="AU53" s="68"/>
      <c r="AV53" s="68"/>
      <c r="AW53" s="85"/>
      <c r="AX53" s="67" t="s">
        <v>92</v>
      </c>
      <c r="AY53" s="68"/>
      <c r="AZ53" s="68"/>
      <c r="BA53" s="85"/>
      <c r="BB53" s="86" t="s">
        <v>170</v>
      </c>
      <c r="BC53" s="87"/>
      <c r="BD53" s="87"/>
      <c r="BE53" s="87"/>
      <c r="BF53" s="88"/>
      <c r="BG53" s="67" t="s">
        <v>58</v>
      </c>
      <c r="BH53" s="68"/>
      <c r="BI53" s="68"/>
      <c r="BJ53" s="68"/>
      <c r="BK53" s="85"/>
      <c r="BL53" s="67" t="s">
        <v>59</v>
      </c>
      <c r="BM53" s="68"/>
      <c r="BN53" s="68"/>
      <c r="BO53" s="68"/>
      <c r="BP53" s="85"/>
      <c r="BQ53" s="67" t="s">
        <v>93</v>
      </c>
      <c r="BR53" s="68"/>
      <c r="BS53" s="68"/>
      <c r="BT53" s="85"/>
      <c r="BU53" s="86" t="s">
        <v>170</v>
      </c>
      <c r="BV53" s="87"/>
      <c r="BW53" s="87"/>
      <c r="BX53" s="87"/>
      <c r="BY53" s="88"/>
      <c r="CA53" t="s">
        <v>25</v>
      </c>
    </row>
    <row r="54" spans="1:79" s="25" customFormat="1" ht="12.75" customHeight="1">
      <c r="A54" s="57">
        <v>2111</v>
      </c>
      <c r="B54" s="58"/>
      <c r="C54" s="58"/>
      <c r="D54" s="81"/>
      <c r="E54" s="35" t="s">
        <v>176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7"/>
      <c r="U54" s="75">
        <v>5803132.54</v>
      </c>
      <c r="V54" s="76"/>
      <c r="W54" s="76"/>
      <c r="X54" s="76"/>
      <c r="Y54" s="77"/>
      <c r="Z54" s="75">
        <v>0</v>
      </c>
      <c r="AA54" s="76"/>
      <c r="AB54" s="76"/>
      <c r="AC54" s="76"/>
      <c r="AD54" s="77"/>
      <c r="AE54" s="75">
        <v>0</v>
      </c>
      <c r="AF54" s="76"/>
      <c r="AG54" s="76"/>
      <c r="AH54" s="77"/>
      <c r="AI54" s="75">
        <f t="shared" ref="AI54:AI67" si="0">IF(ISNUMBER(U54),U54,0)+IF(ISNUMBER(Z54),Z54,0)</f>
        <v>5803132.54</v>
      </c>
      <c r="AJ54" s="76"/>
      <c r="AK54" s="76"/>
      <c r="AL54" s="76"/>
      <c r="AM54" s="77"/>
      <c r="AN54" s="75">
        <v>7112560</v>
      </c>
      <c r="AO54" s="76"/>
      <c r="AP54" s="76"/>
      <c r="AQ54" s="76"/>
      <c r="AR54" s="77"/>
      <c r="AS54" s="75">
        <v>0</v>
      </c>
      <c r="AT54" s="76"/>
      <c r="AU54" s="76"/>
      <c r="AV54" s="76"/>
      <c r="AW54" s="77"/>
      <c r="AX54" s="75">
        <v>0</v>
      </c>
      <c r="AY54" s="76"/>
      <c r="AZ54" s="76"/>
      <c r="BA54" s="77"/>
      <c r="BB54" s="75">
        <f t="shared" ref="BB54:BB67" si="1">IF(ISNUMBER(AN54),AN54,0)+IF(ISNUMBER(AS54),AS54,0)</f>
        <v>7112560</v>
      </c>
      <c r="BC54" s="76"/>
      <c r="BD54" s="76"/>
      <c r="BE54" s="76"/>
      <c r="BF54" s="77"/>
      <c r="BG54" s="75">
        <v>8897485</v>
      </c>
      <c r="BH54" s="76"/>
      <c r="BI54" s="76"/>
      <c r="BJ54" s="76"/>
      <c r="BK54" s="77"/>
      <c r="BL54" s="75">
        <v>0</v>
      </c>
      <c r="BM54" s="76"/>
      <c r="BN54" s="76"/>
      <c r="BO54" s="76"/>
      <c r="BP54" s="77"/>
      <c r="BQ54" s="75">
        <v>0</v>
      </c>
      <c r="BR54" s="76"/>
      <c r="BS54" s="76"/>
      <c r="BT54" s="77"/>
      <c r="BU54" s="75">
        <f t="shared" ref="BU54:BU67" si="2">IF(ISNUMBER(BG54),BG54,0)+IF(ISNUMBER(BL54),BL54,0)</f>
        <v>8897485</v>
      </c>
      <c r="BV54" s="76"/>
      <c r="BW54" s="76"/>
      <c r="BX54" s="76"/>
      <c r="BY54" s="77"/>
      <c r="CA54" s="25" t="s">
        <v>26</v>
      </c>
    </row>
    <row r="55" spans="1:79" s="25" customFormat="1" ht="12.75" customHeight="1">
      <c r="A55" s="57">
        <v>2120</v>
      </c>
      <c r="B55" s="58"/>
      <c r="C55" s="58"/>
      <c r="D55" s="81"/>
      <c r="E55" s="35" t="s">
        <v>177</v>
      </c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7"/>
      <c r="U55" s="75">
        <v>1269127.25</v>
      </c>
      <c r="V55" s="76"/>
      <c r="W55" s="76"/>
      <c r="X55" s="76"/>
      <c r="Y55" s="77"/>
      <c r="Z55" s="75">
        <v>0</v>
      </c>
      <c r="AA55" s="76"/>
      <c r="AB55" s="76"/>
      <c r="AC55" s="76"/>
      <c r="AD55" s="77"/>
      <c r="AE55" s="75">
        <v>0</v>
      </c>
      <c r="AF55" s="76"/>
      <c r="AG55" s="76"/>
      <c r="AH55" s="77"/>
      <c r="AI55" s="75">
        <f t="shared" si="0"/>
        <v>1269127.25</v>
      </c>
      <c r="AJ55" s="76"/>
      <c r="AK55" s="76"/>
      <c r="AL55" s="76"/>
      <c r="AM55" s="77"/>
      <c r="AN55" s="75">
        <v>1564763</v>
      </c>
      <c r="AO55" s="76"/>
      <c r="AP55" s="76"/>
      <c r="AQ55" s="76"/>
      <c r="AR55" s="77"/>
      <c r="AS55" s="75">
        <v>0</v>
      </c>
      <c r="AT55" s="76"/>
      <c r="AU55" s="76"/>
      <c r="AV55" s="76"/>
      <c r="AW55" s="77"/>
      <c r="AX55" s="75">
        <v>0</v>
      </c>
      <c r="AY55" s="76"/>
      <c r="AZ55" s="76"/>
      <c r="BA55" s="77"/>
      <c r="BB55" s="75">
        <f t="shared" si="1"/>
        <v>1564763</v>
      </c>
      <c r="BC55" s="76"/>
      <c r="BD55" s="76"/>
      <c r="BE55" s="76"/>
      <c r="BF55" s="77"/>
      <c r="BG55" s="75">
        <v>1957447</v>
      </c>
      <c r="BH55" s="76"/>
      <c r="BI55" s="76"/>
      <c r="BJ55" s="76"/>
      <c r="BK55" s="77"/>
      <c r="BL55" s="75">
        <v>0</v>
      </c>
      <c r="BM55" s="76"/>
      <c r="BN55" s="76"/>
      <c r="BO55" s="76"/>
      <c r="BP55" s="77"/>
      <c r="BQ55" s="75">
        <v>0</v>
      </c>
      <c r="BR55" s="76"/>
      <c r="BS55" s="76"/>
      <c r="BT55" s="77"/>
      <c r="BU55" s="75">
        <f t="shared" si="2"/>
        <v>1957447</v>
      </c>
      <c r="BV55" s="76"/>
      <c r="BW55" s="76"/>
      <c r="BX55" s="76"/>
      <c r="BY55" s="77"/>
    </row>
    <row r="56" spans="1:79" s="25" customFormat="1" ht="12.75" customHeight="1">
      <c r="A56" s="57">
        <v>2210</v>
      </c>
      <c r="B56" s="58"/>
      <c r="C56" s="58"/>
      <c r="D56" s="81"/>
      <c r="E56" s="35" t="s">
        <v>178</v>
      </c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7"/>
      <c r="U56" s="75">
        <v>600501.31999999995</v>
      </c>
      <c r="V56" s="76"/>
      <c r="W56" s="76"/>
      <c r="X56" s="76"/>
      <c r="Y56" s="77"/>
      <c r="Z56" s="75">
        <v>42287.3</v>
      </c>
      <c r="AA56" s="76"/>
      <c r="AB56" s="76"/>
      <c r="AC56" s="76"/>
      <c r="AD56" s="77"/>
      <c r="AE56" s="75">
        <v>0</v>
      </c>
      <c r="AF56" s="76"/>
      <c r="AG56" s="76"/>
      <c r="AH56" s="77"/>
      <c r="AI56" s="75">
        <f t="shared" si="0"/>
        <v>642788.62</v>
      </c>
      <c r="AJ56" s="76"/>
      <c r="AK56" s="76"/>
      <c r="AL56" s="76"/>
      <c r="AM56" s="77"/>
      <c r="AN56" s="75">
        <v>450619</v>
      </c>
      <c r="AO56" s="76"/>
      <c r="AP56" s="76"/>
      <c r="AQ56" s="76"/>
      <c r="AR56" s="77"/>
      <c r="AS56" s="75">
        <v>68562</v>
      </c>
      <c r="AT56" s="76"/>
      <c r="AU56" s="76"/>
      <c r="AV56" s="76"/>
      <c r="AW56" s="77"/>
      <c r="AX56" s="75">
        <v>0</v>
      </c>
      <c r="AY56" s="76"/>
      <c r="AZ56" s="76"/>
      <c r="BA56" s="77"/>
      <c r="BB56" s="75">
        <f t="shared" si="1"/>
        <v>519181</v>
      </c>
      <c r="BC56" s="76"/>
      <c r="BD56" s="76"/>
      <c r="BE56" s="76"/>
      <c r="BF56" s="77"/>
      <c r="BG56" s="75">
        <v>417348</v>
      </c>
      <c r="BH56" s="76"/>
      <c r="BI56" s="76"/>
      <c r="BJ56" s="76"/>
      <c r="BK56" s="77"/>
      <c r="BL56" s="75">
        <v>81357</v>
      </c>
      <c r="BM56" s="76"/>
      <c r="BN56" s="76"/>
      <c r="BO56" s="76"/>
      <c r="BP56" s="77"/>
      <c r="BQ56" s="75">
        <v>0</v>
      </c>
      <c r="BR56" s="76"/>
      <c r="BS56" s="76"/>
      <c r="BT56" s="77"/>
      <c r="BU56" s="75">
        <f t="shared" si="2"/>
        <v>498705</v>
      </c>
      <c r="BV56" s="76"/>
      <c r="BW56" s="76"/>
      <c r="BX56" s="76"/>
      <c r="BY56" s="77"/>
    </row>
    <row r="57" spans="1:79" s="25" customFormat="1" ht="12.75" customHeight="1">
      <c r="A57" s="57">
        <v>2220</v>
      </c>
      <c r="B57" s="58"/>
      <c r="C57" s="58"/>
      <c r="D57" s="81"/>
      <c r="E57" s="35" t="s">
        <v>179</v>
      </c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7"/>
      <c r="U57" s="75">
        <v>0</v>
      </c>
      <c r="V57" s="76"/>
      <c r="W57" s="76"/>
      <c r="X57" s="76"/>
      <c r="Y57" s="77"/>
      <c r="Z57" s="75">
        <v>0</v>
      </c>
      <c r="AA57" s="76"/>
      <c r="AB57" s="76"/>
      <c r="AC57" s="76"/>
      <c r="AD57" s="77"/>
      <c r="AE57" s="75">
        <v>0</v>
      </c>
      <c r="AF57" s="76"/>
      <c r="AG57" s="76"/>
      <c r="AH57" s="77"/>
      <c r="AI57" s="75">
        <f t="shared" si="0"/>
        <v>0</v>
      </c>
      <c r="AJ57" s="76"/>
      <c r="AK57" s="76"/>
      <c r="AL57" s="76"/>
      <c r="AM57" s="77"/>
      <c r="AN57" s="75">
        <v>0</v>
      </c>
      <c r="AO57" s="76"/>
      <c r="AP57" s="76"/>
      <c r="AQ57" s="76"/>
      <c r="AR57" s="77"/>
      <c r="AS57" s="75">
        <v>0</v>
      </c>
      <c r="AT57" s="76"/>
      <c r="AU57" s="76"/>
      <c r="AV57" s="76"/>
      <c r="AW57" s="77"/>
      <c r="AX57" s="75">
        <v>0</v>
      </c>
      <c r="AY57" s="76"/>
      <c r="AZ57" s="76"/>
      <c r="BA57" s="77"/>
      <c r="BB57" s="75">
        <f t="shared" si="1"/>
        <v>0</v>
      </c>
      <c r="BC57" s="76"/>
      <c r="BD57" s="76"/>
      <c r="BE57" s="76"/>
      <c r="BF57" s="77"/>
      <c r="BG57" s="75">
        <v>0</v>
      </c>
      <c r="BH57" s="76"/>
      <c r="BI57" s="76"/>
      <c r="BJ57" s="76"/>
      <c r="BK57" s="77"/>
      <c r="BL57" s="75">
        <v>0</v>
      </c>
      <c r="BM57" s="76"/>
      <c r="BN57" s="76"/>
      <c r="BO57" s="76"/>
      <c r="BP57" s="77"/>
      <c r="BQ57" s="75">
        <v>0</v>
      </c>
      <c r="BR57" s="76"/>
      <c r="BS57" s="76"/>
      <c r="BT57" s="77"/>
      <c r="BU57" s="75">
        <f t="shared" si="2"/>
        <v>0</v>
      </c>
      <c r="BV57" s="76"/>
      <c r="BW57" s="76"/>
      <c r="BX57" s="76"/>
      <c r="BY57" s="77"/>
    </row>
    <row r="58" spans="1:79" s="25" customFormat="1" ht="12.75" customHeight="1">
      <c r="A58" s="57">
        <v>2240</v>
      </c>
      <c r="B58" s="58"/>
      <c r="C58" s="58"/>
      <c r="D58" s="81"/>
      <c r="E58" s="35" t="s">
        <v>180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7"/>
      <c r="U58" s="75">
        <v>2087453.9</v>
      </c>
      <c r="V58" s="76"/>
      <c r="W58" s="76"/>
      <c r="X58" s="76"/>
      <c r="Y58" s="77"/>
      <c r="Z58" s="75">
        <v>0</v>
      </c>
      <c r="AA58" s="76"/>
      <c r="AB58" s="76"/>
      <c r="AC58" s="76"/>
      <c r="AD58" s="77"/>
      <c r="AE58" s="75">
        <v>0</v>
      </c>
      <c r="AF58" s="76"/>
      <c r="AG58" s="76"/>
      <c r="AH58" s="77"/>
      <c r="AI58" s="75">
        <f t="shared" si="0"/>
        <v>2087453.9</v>
      </c>
      <c r="AJ58" s="76"/>
      <c r="AK58" s="76"/>
      <c r="AL58" s="76"/>
      <c r="AM58" s="77"/>
      <c r="AN58" s="75">
        <v>427538</v>
      </c>
      <c r="AO58" s="76"/>
      <c r="AP58" s="76"/>
      <c r="AQ58" s="76"/>
      <c r="AR58" s="77"/>
      <c r="AS58" s="75">
        <v>0</v>
      </c>
      <c r="AT58" s="76"/>
      <c r="AU58" s="76"/>
      <c r="AV58" s="76"/>
      <c r="AW58" s="77"/>
      <c r="AX58" s="75">
        <v>0</v>
      </c>
      <c r="AY58" s="76"/>
      <c r="AZ58" s="76"/>
      <c r="BA58" s="77"/>
      <c r="BB58" s="75">
        <f t="shared" si="1"/>
        <v>427538</v>
      </c>
      <c r="BC58" s="76"/>
      <c r="BD58" s="76"/>
      <c r="BE58" s="76"/>
      <c r="BF58" s="77"/>
      <c r="BG58" s="75">
        <v>514275</v>
      </c>
      <c r="BH58" s="76"/>
      <c r="BI58" s="76"/>
      <c r="BJ58" s="76"/>
      <c r="BK58" s="77"/>
      <c r="BL58" s="75">
        <v>0</v>
      </c>
      <c r="BM58" s="76"/>
      <c r="BN58" s="76"/>
      <c r="BO58" s="76"/>
      <c r="BP58" s="77"/>
      <c r="BQ58" s="75">
        <v>0</v>
      </c>
      <c r="BR58" s="76"/>
      <c r="BS58" s="76"/>
      <c r="BT58" s="77"/>
      <c r="BU58" s="75">
        <f t="shared" si="2"/>
        <v>514275</v>
      </c>
      <c r="BV58" s="76"/>
      <c r="BW58" s="76"/>
      <c r="BX58" s="76"/>
      <c r="BY58" s="77"/>
    </row>
    <row r="59" spans="1:79" s="25" customFormat="1" ht="12.75" customHeight="1">
      <c r="A59" s="57">
        <v>2250</v>
      </c>
      <c r="B59" s="58"/>
      <c r="C59" s="58"/>
      <c r="D59" s="81"/>
      <c r="E59" s="35" t="s">
        <v>181</v>
      </c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7"/>
      <c r="U59" s="75">
        <v>0</v>
      </c>
      <c r="V59" s="76"/>
      <c r="W59" s="76"/>
      <c r="X59" s="76"/>
      <c r="Y59" s="77"/>
      <c r="Z59" s="75">
        <v>0</v>
      </c>
      <c r="AA59" s="76"/>
      <c r="AB59" s="76"/>
      <c r="AC59" s="76"/>
      <c r="AD59" s="77"/>
      <c r="AE59" s="75">
        <v>0</v>
      </c>
      <c r="AF59" s="76"/>
      <c r="AG59" s="76"/>
      <c r="AH59" s="77"/>
      <c r="AI59" s="75">
        <f t="shared" si="0"/>
        <v>0</v>
      </c>
      <c r="AJ59" s="76"/>
      <c r="AK59" s="76"/>
      <c r="AL59" s="76"/>
      <c r="AM59" s="77"/>
      <c r="AN59" s="75">
        <v>0</v>
      </c>
      <c r="AO59" s="76"/>
      <c r="AP59" s="76"/>
      <c r="AQ59" s="76"/>
      <c r="AR59" s="77"/>
      <c r="AS59" s="75">
        <v>0</v>
      </c>
      <c r="AT59" s="76"/>
      <c r="AU59" s="76"/>
      <c r="AV59" s="76"/>
      <c r="AW59" s="77"/>
      <c r="AX59" s="75">
        <v>0</v>
      </c>
      <c r="AY59" s="76"/>
      <c r="AZ59" s="76"/>
      <c r="BA59" s="77"/>
      <c r="BB59" s="75">
        <f t="shared" si="1"/>
        <v>0</v>
      </c>
      <c r="BC59" s="76"/>
      <c r="BD59" s="76"/>
      <c r="BE59" s="76"/>
      <c r="BF59" s="77"/>
      <c r="BG59" s="75">
        <v>0</v>
      </c>
      <c r="BH59" s="76"/>
      <c r="BI59" s="76"/>
      <c r="BJ59" s="76"/>
      <c r="BK59" s="77"/>
      <c r="BL59" s="75">
        <v>0</v>
      </c>
      <c r="BM59" s="76"/>
      <c r="BN59" s="76"/>
      <c r="BO59" s="76"/>
      <c r="BP59" s="77"/>
      <c r="BQ59" s="75">
        <v>0</v>
      </c>
      <c r="BR59" s="76"/>
      <c r="BS59" s="76"/>
      <c r="BT59" s="77"/>
      <c r="BU59" s="75">
        <f t="shared" si="2"/>
        <v>0</v>
      </c>
      <c r="BV59" s="76"/>
      <c r="BW59" s="76"/>
      <c r="BX59" s="76"/>
      <c r="BY59" s="77"/>
    </row>
    <row r="60" spans="1:79" s="25" customFormat="1" ht="12.75" customHeight="1">
      <c r="A60" s="57">
        <v>2271</v>
      </c>
      <c r="B60" s="58"/>
      <c r="C60" s="58"/>
      <c r="D60" s="81"/>
      <c r="E60" s="35" t="s">
        <v>182</v>
      </c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7"/>
      <c r="U60" s="75">
        <v>671256.71</v>
      </c>
      <c r="V60" s="76"/>
      <c r="W60" s="76"/>
      <c r="X60" s="76"/>
      <c r="Y60" s="77"/>
      <c r="Z60" s="75">
        <v>0</v>
      </c>
      <c r="AA60" s="76"/>
      <c r="AB60" s="76"/>
      <c r="AC60" s="76"/>
      <c r="AD60" s="77"/>
      <c r="AE60" s="75">
        <v>0</v>
      </c>
      <c r="AF60" s="76"/>
      <c r="AG60" s="76"/>
      <c r="AH60" s="77"/>
      <c r="AI60" s="75">
        <f t="shared" si="0"/>
        <v>671256.71</v>
      </c>
      <c r="AJ60" s="76"/>
      <c r="AK60" s="76"/>
      <c r="AL60" s="76"/>
      <c r="AM60" s="77"/>
      <c r="AN60" s="75">
        <v>1109945</v>
      </c>
      <c r="AO60" s="76"/>
      <c r="AP60" s="76"/>
      <c r="AQ60" s="76"/>
      <c r="AR60" s="77"/>
      <c r="AS60" s="75">
        <v>0</v>
      </c>
      <c r="AT60" s="76"/>
      <c r="AU60" s="76"/>
      <c r="AV60" s="76"/>
      <c r="AW60" s="77"/>
      <c r="AX60" s="75">
        <v>0</v>
      </c>
      <c r="AY60" s="76"/>
      <c r="AZ60" s="76"/>
      <c r="BA60" s="77"/>
      <c r="BB60" s="75">
        <f t="shared" si="1"/>
        <v>1109945</v>
      </c>
      <c r="BC60" s="76"/>
      <c r="BD60" s="76"/>
      <c r="BE60" s="76"/>
      <c r="BF60" s="77"/>
      <c r="BG60" s="75">
        <v>1250739</v>
      </c>
      <c r="BH60" s="76"/>
      <c r="BI60" s="76"/>
      <c r="BJ60" s="76"/>
      <c r="BK60" s="77"/>
      <c r="BL60" s="75">
        <v>0</v>
      </c>
      <c r="BM60" s="76"/>
      <c r="BN60" s="76"/>
      <c r="BO60" s="76"/>
      <c r="BP60" s="77"/>
      <c r="BQ60" s="75">
        <v>0</v>
      </c>
      <c r="BR60" s="76"/>
      <c r="BS60" s="76"/>
      <c r="BT60" s="77"/>
      <c r="BU60" s="75">
        <f t="shared" si="2"/>
        <v>1250739</v>
      </c>
      <c r="BV60" s="76"/>
      <c r="BW60" s="76"/>
      <c r="BX60" s="76"/>
      <c r="BY60" s="77"/>
    </row>
    <row r="61" spans="1:79" s="25" customFormat="1" ht="12.75" customHeight="1">
      <c r="A61" s="57">
        <v>2272</v>
      </c>
      <c r="B61" s="58"/>
      <c r="C61" s="58"/>
      <c r="D61" s="81"/>
      <c r="E61" s="35" t="s">
        <v>183</v>
      </c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7"/>
      <c r="U61" s="75">
        <v>16543.900000000001</v>
      </c>
      <c r="V61" s="76"/>
      <c r="W61" s="76"/>
      <c r="X61" s="76"/>
      <c r="Y61" s="77"/>
      <c r="Z61" s="75">
        <v>0</v>
      </c>
      <c r="AA61" s="76"/>
      <c r="AB61" s="76"/>
      <c r="AC61" s="76"/>
      <c r="AD61" s="77"/>
      <c r="AE61" s="75">
        <v>0</v>
      </c>
      <c r="AF61" s="76"/>
      <c r="AG61" s="76"/>
      <c r="AH61" s="77"/>
      <c r="AI61" s="75">
        <f t="shared" si="0"/>
        <v>16543.900000000001</v>
      </c>
      <c r="AJ61" s="76"/>
      <c r="AK61" s="76"/>
      <c r="AL61" s="76"/>
      <c r="AM61" s="77"/>
      <c r="AN61" s="75">
        <v>44732</v>
      </c>
      <c r="AO61" s="76"/>
      <c r="AP61" s="76"/>
      <c r="AQ61" s="76"/>
      <c r="AR61" s="77"/>
      <c r="AS61" s="75">
        <v>0</v>
      </c>
      <c r="AT61" s="76"/>
      <c r="AU61" s="76"/>
      <c r="AV61" s="76"/>
      <c r="AW61" s="77"/>
      <c r="AX61" s="75">
        <v>0</v>
      </c>
      <c r="AY61" s="76"/>
      <c r="AZ61" s="76"/>
      <c r="BA61" s="77"/>
      <c r="BB61" s="75">
        <f t="shared" si="1"/>
        <v>44732</v>
      </c>
      <c r="BC61" s="76"/>
      <c r="BD61" s="76"/>
      <c r="BE61" s="76"/>
      <c r="BF61" s="77"/>
      <c r="BG61" s="75">
        <v>80538</v>
      </c>
      <c r="BH61" s="76"/>
      <c r="BI61" s="76"/>
      <c r="BJ61" s="76"/>
      <c r="BK61" s="77"/>
      <c r="BL61" s="75">
        <v>0</v>
      </c>
      <c r="BM61" s="76"/>
      <c r="BN61" s="76"/>
      <c r="BO61" s="76"/>
      <c r="BP61" s="77"/>
      <c r="BQ61" s="75">
        <v>0</v>
      </c>
      <c r="BR61" s="76"/>
      <c r="BS61" s="76"/>
      <c r="BT61" s="77"/>
      <c r="BU61" s="75">
        <f t="shared" si="2"/>
        <v>80538</v>
      </c>
      <c r="BV61" s="76"/>
      <c r="BW61" s="76"/>
      <c r="BX61" s="76"/>
      <c r="BY61" s="77"/>
    </row>
    <row r="62" spans="1:79" s="25" customFormat="1" ht="12.75" customHeight="1">
      <c r="A62" s="57">
        <v>2273</v>
      </c>
      <c r="B62" s="58"/>
      <c r="C62" s="58"/>
      <c r="D62" s="81"/>
      <c r="E62" s="35" t="s">
        <v>184</v>
      </c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7"/>
      <c r="U62" s="75">
        <v>199080.82</v>
      </c>
      <c r="V62" s="76"/>
      <c r="W62" s="76"/>
      <c r="X62" s="76"/>
      <c r="Y62" s="77"/>
      <c r="Z62" s="75">
        <v>0</v>
      </c>
      <c r="AA62" s="76"/>
      <c r="AB62" s="76"/>
      <c r="AC62" s="76"/>
      <c r="AD62" s="77"/>
      <c r="AE62" s="75">
        <v>0</v>
      </c>
      <c r="AF62" s="76"/>
      <c r="AG62" s="76"/>
      <c r="AH62" s="77"/>
      <c r="AI62" s="75">
        <f t="shared" si="0"/>
        <v>199080.82</v>
      </c>
      <c r="AJ62" s="76"/>
      <c r="AK62" s="76"/>
      <c r="AL62" s="76"/>
      <c r="AM62" s="77"/>
      <c r="AN62" s="75">
        <v>384947</v>
      </c>
      <c r="AO62" s="76"/>
      <c r="AP62" s="76"/>
      <c r="AQ62" s="76"/>
      <c r="AR62" s="77"/>
      <c r="AS62" s="75">
        <v>0</v>
      </c>
      <c r="AT62" s="76"/>
      <c r="AU62" s="76"/>
      <c r="AV62" s="76"/>
      <c r="AW62" s="77"/>
      <c r="AX62" s="75">
        <v>0</v>
      </c>
      <c r="AY62" s="76"/>
      <c r="AZ62" s="76"/>
      <c r="BA62" s="77"/>
      <c r="BB62" s="75">
        <f t="shared" si="1"/>
        <v>384947</v>
      </c>
      <c r="BC62" s="76"/>
      <c r="BD62" s="76"/>
      <c r="BE62" s="76"/>
      <c r="BF62" s="77"/>
      <c r="BG62" s="75">
        <v>1031844</v>
      </c>
      <c r="BH62" s="76"/>
      <c r="BI62" s="76"/>
      <c r="BJ62" s="76"/>
      <c r="BK62" s="77"/>
      <c r="BL62" s="75">
        <v>0</v>
      </c>
      <c r="BM62" s="76"/>
      <c r="BN62" s="76"/>
      <c r="BO62" s="76"/>
      <c r="BP62" s="77"/>
      <c r="BQ62" s="75">
        <v>0</v>
      </c>
      <c r="BR62" s="76"/>
      <c r="BS62" s="76"/>
      <c r="BT62" s="77"/>
      <c r="BU62" s="75">
        <f t="shared" si="2"/>
        <v>1031844</v>
      </c>
      <c r="BV62" s="76"/>
      <c r="BW62" s="76"/>
      <c r="BX62" s="76"/>
      <c r="BY62" s="77"/>
    </row>
    <row r="63" spans="1:79" s="25" customFormat="1" ht="25.5" customHeight="1">
      <c r="A63" s="57">
        <v>2275</v>
      </c>
      <c r="B63" s="58"/>
      <c r="C63" s="58"/>
      <c r="D63" s="81"/>
      <c r="E63" s="35" t="s">
        <v>185</v>
      </c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7"/>
      <c r="U63" s="75">
        <v>3141.58</v>
      </c>
      <c r="V63" s="76"/>
      <c r="W63" s="76"/>
      <c r="X63" s="76"/>
      <c r="Y63" s="77"/>
      <c r="Z63" s="75">
        <v>0</v>
      </c>
      <c r="AA63" s="76"/>
      <c r="AB63" s="76"/>
      <c r="AC63" s="76"/>
      <c r="AD63" s="77"/>
      <c r="AE63" s="75">
        <v>0</v>
      </c>
      <c r="AF63" s="76"/>
      <c r="AG63" s="76"/>
      <c r="AH63" s="77"/>
      <c r="AI63" s="75">
        <f t="shared" si="0"/>
        <v>3141.58</v>
      </c>
      <c r="AJ63" s="76"/>
      <c r="AK63" s="76"/>
      <c r="AL63" s="76"/>
      <c r="AM63" s="77"/>
      <c r="AN63" s="75">
        <v>14743</v>
      </c>
      <c r="AO63" s="76"/>
      <c r="AP63" s="76"/>
      <c r="AQ63" s="76"/>
      <c r="AR63" s="77"/>
      <c r="AS63" s="75">
        <v>0</v>
      </c>
      <c r="AT63" s="76"/>
      <c r="AU63" s="76"/>
      <c r="AV63" s="76"/>
      <c r="AW63" s="77"/>
      <c r="AX63" s="75">
        <v>0</v>
      </c>
      <c r="AY63" s="76"/>
      <c r="AZ63" s="76"/>
      <c r="BA63" s="77"/>
      <c r="BB63" s="75">
        <f t="shared" si="1"/>
        <v>14743</v>
      </c>
      <c r="BC63" s="76"/>
      <c r="BD63" s="76"/>
      <c r="BE63" s="76"/>
      <c r="BF63" s="77"/>
      <c r="BG63" s="75">
        <v>41472</v>
      </c>
      <c r="BH63" s="76"/>
      <c r="BI63" s="76"/>
      <c r="BJ63" s="76"/>
      <c r="BK63" s="77"/>
      <c r="BL63" s="75">
        <v>0</v>
      </c>
      <c r="BM63" s="76"/>
      <c r="BN63" s="76"/>
      <c r="BO63" s="76"/>
      <c r="BP63" s="77"/>
      <c r="BQ63" s="75">
        <v>0</v>
      </c>
      <c r="BR63" s="76"/>
      <c r="BS63" s="76"/>
      <c r="BT63" s="77"/>
      <c r="BU63" s="75">
        <f t="shared" si="2"/>
        <v>41472</v>
      </c>
      <c r="BV63" s="76"/>
      <c r="BW63" s="76"/>
      <c r="BX63" s="76"/>
      <c r="BY63" s="77"/>
    </row>
    <row r="64" spans="1:79" s="25" customFormat="1" ht="38.25" customHeight="1">
      <c r="A64" s="57">
        <v>2282</v>
      </c>
      <c r="B64" s="58"/>
      <c r="C64" s="58"/>
      <c r="D64" s="81"/>
      <c r="E64" s="35" t="s">
        <v>186</v>
      </c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7"/>
      <c r="U64" s="75">
        <v>7120</v>
      </c>
      <c r="V64" s="76"/>
      <c r="W64" s="76"/>
      <c r="X64" s="76"/>
      <c r="Y64" s="77"/>
      <c r="Z64" s="75">
        <v>0</v>
      </c>
      <c r="AA64" s="76"/>
      <c r="AB64" s="76"/>
      <c r="AC64" s="76"/>
      <c r="AD64" s="77"/>
      <c r="AE64" s="75">
        <v>0</v>
      </c>
      <c r="AF64" s="76"/>
      <c r="AG64" s="76"/>
      <c r="AH64" s="77"/>
      <c r="AI64" s="75">
        <f t="shared" si="0"/>
        <v>7120</v>
      </c>
      <c r="AJ64" s="76"/>
      <c r="AK64" s="76"/>
      <c r="AL64" s="76"/>
      <c r="AM64" s="77"/>
      <c r="AN64" s="75">
        <v>10310</v>
      </c>
      <c r="AO64" s="76"/>
      <c r="AP64" s="76"/>
      <c r="AQ64" s="76"/>
      <c r="AR64" s="77"/>
      <c r="AS64" s="75">
        <v>0</v>
      </c>
      <c r="AT64" s="76"/>
      <c r="AU64" s="76"/>
      <c r="AV64" s="76"/>
      <c r="AW64" s="77"/>
      <c r="AX64" s="75">
        <v>0</v>
      </c>
      <c r="AY64" s="76"/>
      <c r="AZ64" s="76"/>
      <c r="BA64" s="77"/>
      <c r="BB64" s="75">
        <f t="shared" si="1"/>
        <v>10310</v>
      </c>
      <c r="BC64" s="76"/>
      <c r="BD64" s="76"/>
      <c r="BE64" s="76"/>
      <c r="BF64" s="77"/>
      <c r="BG64" s="75">
        <v>13500</v>
      </c>
      <c r="BH64" s="76"/>
      <c r="BI64" s="76"/>
      <c r="BJ64" s="76"/>
      <c r="BK64" s="77"/>
      <c r="BL64" s="75">
        <v>0</v>
      </c>
      <c r="BM64" s="76"/>
      <c r="BN64" s="76"/>
      <c r="BO64" s="76"/>
      <c r="BP64" s="77"/>
      <c r="BQ64" s="75">
        <v>0</v>
      </c>
      <c r="BR64" s="76"/>
      <c r="BS64" s="76"/>
      <c r="BT64" s="77"/>
      <c r="BU64" s="75">
        <f t="shared" si="2"/>
        <v>13500</v>
      </c>
      <c r="BV64" s="76"/>
      <c r="BW64" s="76"/>
      <c r="BX64" s="76"/>
      <c r="BY64" s="77"/>
    </row>
    <row r="65" spans="1:79" s="25" customFormat="1" ht="12.75" customHeight="1">
      <c r="A65" s="57">
        <v>2800</v>
      </c>
      <c r="B65" s="58"/>
      <c r="C65" s="58"/>
      <c r="D65" s="81"/>
      <c r="E65" s="35" t="s">
        <v>187</v>
      </c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7"/>
      <c r="U65" s="75">
        <v>248.1</v>
      </c>
      <c r="V65" s="76"/>
      <c r="W65" s="76"/>
      <c r="X65" s="76"/>
      <c r="Y65" s="77"/>
      <c r="Z65" s="75">
        <v>0</v>
      </c>
      <c r="AA65" s="76"/>
      <c r="AB65" s="76"/>
      <c r="AC65" s="76"/>
      <c r="AD65" s="77"/>
      <c r="AE65" s="75">
        <v>0</v>
      </c>
      <c r="AF65" s="76"/>
      <c r="AG65" s="76"/>
      <c r="AH65" s="77"/>
      <c r="AI65" s="75">
        <f t="shared" si="0"/>
        <v>248.1</v>
      </c>
      <c r="AJ65" s="76"/>
      <c r="AK65" s="76"/>
      <c r="AL65" s="76"/>
      <c r="AM65" s="77"/>
      <c r="AN65" s="75">
        <v>2384</v>
      </c>
      <c r="AO65" s="76"/>
      <c r="AP65" s="76"/>
      <c r="AQ65" s="76"/>
      <c r="AR65" s="77"/>
      <c r="AS65" s="75">
        <v>0</v>
      </c>
      <c r="AT65" s="76"/>
      <c r="AU65" s="76"/>
      <c r="AV65" s="76"/>
      <c r="AW65" s="77"/>
      <c r="AX65" s="75">
        <v>0</v>
      </c>
      <c r="AY65" s="76"/>
      <c r="AZ65" s="76"/>
      <c r="BA65" s="77"/>
      <c r="BB65" s="75">
        <f t="shared" si="1"/>
        <v>2384</v>
      </c>
      <c r="BC65" s="76"/>
      <c r="BD65" s="76"/>
      <c r="BE65" s="76"/>
      <c r="BF65" s="77"/>
      <c r="BG65" s="75">
        <v>2968</v>
      </c>
      <c r="BH65" s="76"/>
      <c r="BI65" s="76"/>
      <c r="BJ65" s="76"/>
      <c r="BK65" s="77"/>
      <c r="BL65" s="75">
        <v>0</v>
      </c>
      <c r="BM65" s="76"/>
      <c r="BN65" s="76"/>
      <c r="BO65" s="76"/>
      <c r="BP65" s="77"/>
      <c r="BQ65" s="75">
        <v>0</v>
      </c>
      <c r="BR65" s="76"/>
      <c r="BS65" s="76"/>
      <c r="BT65" s="77"/>
      <c r="BU65" s="75">
        <f t="shared" si="2"/>
        <v>2968</v>
      </c>
      <c r="BV65" s="76"/>
      <c r="BW65" s="76"/>
      <c r="BX65" s="76"/>
      <c r="BY65" s="77"/>
    </row>
    <row r="66" spans="1:79" s="25" customFormat="1" ht="25.5" customHeight="1">
      <c r="A66" s="57">
        <v>3110</v>
      </c>
      <c r="B66" s="58"/>
      <c r="C66" s="58"/>
      <c r="D66" s="81"/>
      <c r="E66" s="35" t="s">
        <v>188</v>
      </c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7"/>
      <c r="U66" s="75">
        <v>0</v>
      </c>
      <c r="V66" s="76"/>
      <c r="W66" s="76"/>
      <c r="X66" s="76"/>
      <c r="Y66" s="77"/>
      <c r="Z66" s="75">
        <v>0</v>
      </c>
      <c r="AA66" s="76"/>
      <c r="AB66" s="76"/>
      <c r="AC66" s="76"/>
      <c r="AD66" s="77"/>
      <c r="AE66" s="75">
        <v>0</v>
      </c>
      <c r="AF66" s="76"/>
      <c r="AG66" s="76"/>
      <c r="AH66" s="77"/>
      <c r="AI66" s="75">
        <f t="shared" si="0"/>
        <v>0</v>
      </c>
      <c r="AJ66" s="76"/>
      <c r="AK66" s="76"/>
      <c r="AL66" s="76"/>
      <c r="AM66" s="77"/>
      <c r="AN66" s="75">
        <v>0</v>
      </c>
      <c r="AO66" s="76"/>
      <c r="AP66" s="76"/>
      <c r="AQ66" s="76"/>
      <c r="AR66" s="77"/>
      <c r="AS66" s="75">
        <v>0</v>
      </c>
      <c r="AT66" s="76"/>
      <c r="AU66" s="76"/>
      <c r="AV66" s="76"/>
      <c r="AW66" s="77"/>
      <c r="AX66" s="75">
        <v>0</v>
      </c>
      <c r="AY66" s="76"/>
      <c r="AZ66" s="76"/>
      <c r="BA66" s="77"/>
      <c r="BB66" s="75">
        <f t="shared" si="1"/>
        <v>0</v>
      </c>
      <c r="BC66" s="76"/>
      <c r="BD66" s="76"/>
      <c r="BE66" s="76"/>
      <c r="BF66" s="77"/>
      <c r="BG66" s="75">
        <v>0</v>
      </c>
      <c r="BH66" s="76"/>
      <c r="BI66" s="76"/>
      <c r="BJ66" s="76"/>
      <c r="BK66" s="77"/>
      <c r="BL66" s="75">
        <v>0</v>
      </c>
      <c r="BM66" s="76"/>
      <c r="BN66" s="76"/>
      <c r="BO66" s="76"/>
      <c r="BP66" s="77"/>
      <c r="BQ66" s="75">
        <v>0</v>
      </c>
      <c r="BR66" s="76"/>
      <c r="BS66" s="76"/>
      <c r="BT66" s="77"/>
      <c r="BU66" s="75">
        <f t="shared" si="2"/>
        <v>0</v>
      </c>
      <c r="BV66" s="76"/>
      <c r="BW66" s="76"/>
      <c r="BX66" s="76"/>
      <c r="BY66" s="77"/>
    </row>
    <row r="67" spans="1:79" s="6" customFormat="1" ht="12.75" customHeight="1">
      <c r="A67" s="59"/>
      <c r="B67" s="60"/>
      <c r="C67" s="60"/>
      <c r="D67" s="74"/>
      <c r="E67" s="29" t="s">
        <v>147</v>
      </c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1"/>
      <c r="U67" s="69">
        <v>10657606.119999999</v>
      </c>
      <c r="V67" s="70"/>
      <c r="W67" s="70"/>
      <c r="X67" s="70"/>
      <c r="Y67" s="71"/>
      <c r="Z67" s="69">
        <v>42287.3</v>
      </c>
      <c r="AA67" s="70"/>
      <c r="AB67" s="70"/>
      <c r="AC67" s="70"/>
      <c r="AD67" s="71"/>
      <c r="AE67" s="69">
        <v>0</v>
      </c>
      <c r="AF67" s="70"/>
      <c r="AG67" s="70"/>
      <c r="AH67" s="71"/>
      <c r="AI67" s="69">
        <f t="shared" si="0"/>
        <v>10699893.42</v>
      </c>
      <c r="AJ67" s="70"/>
      <c r="AK67" s="70"/>
      <c r="AL67" s="70"/>
      <c r="AM67" s="71"/>
      <c r="AN67" s="69">
        <v>11122541</v>
      </c>
      <c r="AO67" s="70"/>
      <c r="AP67" s="70"/>
      <c r="AQ67" s="70"/>
      <c r="AR67" s="71"/>
      <c r="AS67" s="69">
        <v>68562</v>
      </c>
      <c r="AT67" s="70"/>
      <c r="AU67" s="70"/>
      <c r="AV67" s="70"/>
      <c r="AW67" s="71"/>
      <c r="AX67" s="69">
        <v>0</v>
      </c>
      <c r="AY67" s="70"/>
      <c r="AZ67" s="70"/>
      <c r="BA67" s="71"/>
      <c r="BB67" s="69">
        <f t="shared" si="1"/>
        <v>11191103</v>
      </c>
      <c r="BC67" s="70"/>
      <c r="BD67" s="70"/>
      <c r="BE67" s="70"/>
      <c r="BF67" s="71"/>
      <c r="BG67" s="69">
        <f>SUM(BG54:BG66)</f>
        <v>14207616</v>
      </c>
      <c r="BH67" s="70"/>
      <c r="BI67" s="70"/>
      <c r="BJ67" s="70"/>
      <c r="BK67" s="71"/>
      <c r="BL67" s="69">
        <v>81357</v>
      </c>
      <c r="BM67" s="70"/>
      <c r="BN67" s="70"/>
      <c r="BO67" s="70"/>
      <c r="BP67" s="71"/>
      <c r="BQ67" s="69">
        <v>0</v>
      </c>
      <c r="BR67" s="70"/>
      <c r="BS67" s="70"/>
      <c r="BT67" s="71"/>
      <c r="BU67" s="69">
        <f t="shared" si="2"/>
        <v>14288973</v>
      </c>
      <c r="BV67" s="70"/>
      <c r="BW67" s="70"/>
      <c r="BX67" s="70"/>
      <c r="BY67" s="71"/>
    </row>
    <row r="69" spans="1:79" ht="14.25" customHeight="1">
      <c r="A69" s="46" t="s">
        <v>261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</row>
    <row r="70" spans="1:79" ht="15" customHeight="1">
      <c r="A70" s="47" t="s">
        <v>247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</row>
    <row r="71" spans="1:79" ht="23.1" customHeight="1">
      <c r="A71" s="117" t="s">
        <v>119</v>
      </c>
      <c r="B71" s="118"/>
      <c r="C71" s="118"/>
      <c r="D71" s="118"/>
      <c r="E71" s="119"/>
      <c r="F71" s="44" t="s">
        <v>19</v>
      </c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78" t="s">
        <v>248</v>
      </c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80"/>
      <c r="AN71" s="78" t="s">
        <v>251</v>
      </c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80"/>
      <c r="BG71" s="78" t="s">
        <v>259</v>
      </c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80"/>
    </row>
    <row r="72" spans="1:79" ht="51.75" customHeight="1">
      <c r="A72" s="120"/>
      <c r="B72" s="121"/>
      <c r="C72" s="121"/>
      <c r="D72" s="121"/>
      <c r="E72" s="122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78" t="s">
        <v>4</v>
      </c>
      <c r="V72" s="79"/>
      <c r="W72" s="79"/>
      <c r="X72" s="79"/>
      <c r="Y72" s="80"/>
      <c r="Z72" s="78" t="s">
        <v>3</v>
      </c>
      <c r="AA72" s="79"/>
      <c r="AB72" s="79"/>
      <c r="AC72" s="79"/>
      <c r="AD72" s="80"/>
      <c r="AE72" s="111" t="s">
        <v>116</v>
      </c>
      <c r="AF72" s="112"/>
      <c r="AG72" s="112"/>
      <c r="AH72" s="113"/>
      <c r="AI72" s="78" t="s">
        <v>5</v>
      </c>
      <c r="AJ72" s="79"/>
      <c r="AK72" s="79"/>
      <c r="AL72" s="79"/>
      <c r="AM72" s="80"/>
      <c r="AN72" s="78" t="s">
        <v>4</v>
      </c>
      <c r="AO72" s="79"/>
      <c r="AP72" s="79"/>
      <c r="AQ72" s="79"/>
      <c r="AR72" s="80"/>
      <c r="AS72" s="78" t="s">
        <v>3</v>
      </c>
      <c r="AT72" s="79"/>
      <c r="AU72" s="79"/>
      <c r="AV72" s="79"/>
      <c r="AW72" s="80"/>
      <c r="AX72" s="111" t="s">
        <v>116</v>
      </c>
      <c r="AY72" s="112"/>
      <c r="AZ72" s="112"/>
      <c r="BA72" s="113"/>
      <c r="BB72" s="78" t="s">
        <v>96</v>
      </c>
      <c r="BC72" s="79"/>
      <c r="BD72" s="79"/>
      <c r="BE72" s="79"/>
      <c r="BF72" s="80"/>
      <c r="BG72" s="78" t="s">
        <v>4</v>
      </c>
      <c r="BH72" s="79"/>
      <c r="BI72" s="79"/>
      <c r="BJ72" s="79"/>
      <c r="BK72" s="80"/>
      <c r="BL72" s="78" t="s">
        <v>3</v>
      </c>
      <c r="BM72" s="79"/>
      <c r="BN72" s="79"/>
      <c r="BO72" s="79"/>
      <c r="BP72" s="80"/>
      <c r="BQ72" s="111" t="s">
        <v>116</v>
      </c>
      <c r="BR72" s="112"/>
      <c r="BS72" s="112"/>
      <c r="BT72" s="113"/>
      <c r="BU72" s="44" t="s">
        <v>97</v>
      </c>
      <c r="BV72" s="44"/>
      <c r="BW72" s="44"/>
      <c r="BX72" s="44"/>
      <c r="BY72" s="44"/>
    </row>
    <row r="73" spans="1:79" ht="15" customHeight="1">
      <c r="A73" s="78">
        <v>1</v>
      </c>
      <c r="B73" s="79"/>
      <c r="C73" s="79"/>
      <c r="D73" s="79"/>
      <c r="E73" s="80"/>
      <c r="F73" s="78">
        <v>2</v>
      </c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80"/>
      <c r="U73" s="78">
        <v>3</v>
      </c>
      <c r="V73" s="79"/>
      <c r="W73" s="79"/>
      <c r="X73" s="79"/>
      <c r="Y73" s="80"/>
      <c r="Z73" s="78">
        <v>4</v>
      </c>
      <c r="AA73" s="79"/>
      <c r="AB73" s="79"/>
      <c r="AC73" s="79"/>
      <c r="AD73" s="80"/>
      <c r="AE73" s="78">
        <v>5</v>
      </c>
      <c r="AF73" s="79"/>
      <c r="AG73" s="79"/>
      <c r="AH73" s="80"/>
      <c r="AI73" s="78">
        <v>6</v>
      </c>
      <c r="AJ73" s="79"/>
      <c r="AK73" s="79"/>
      <c r="AL73" s="79"/>
      <c r="AM73" s="80"/>
      <c r="AN73" s="78">
        <v>7</v>
      </c>
      <c r="AO73" s="79"/>
      <c r="AP73" s="79"/>
      <c r="AQ73" s="79"/>
      <c r="AR73" s="80"/>
      <c r="AS73" s="78">
        <v>8</v>
      </c>
      <c r="AT73" s="79"/>
      <c r="AU73" s="79"/>
      <c r="AV73" s="79"/>
      <c r="AW73" s="80"/>
      <c r="AX73" s="78">
        <v>9</v>
      </c>
      <c r="AY73" s="79"/>
      <c r="AZ73" s="79"/>
      <c r="BA73" s="80"/>
      <c r="BB73" s="78">
        <v>10</v>
      </c>
      <c r="BC73" s="79"/>
      <c r="BD73" s="79"/>
      <c r="BE73" s="79"/>
      <c r="BF73" s="80"/>
      <c r="BG73" s="78">
        <v>11</v>
      </c>
      <c r="BH73" s="79"/>
      <c r="BI73" s="79"/>
      <c r="BJ73" s="79"/>
      <c r="BK73" s="80"/>
      <c r="BL73" s="78">
        <v>12</v>
      </c>
      <c r="BM73" s="79"/>
      <c r="BN73" s="79"/>
      <c r="BO73" s="79"/>
      <c r="BP73" s="80"/>
      <c r="BQ73" s="78">
        <v>13</v>
      </c>
      <c r="BR73" s="79"/>
      <c r="BS73" s="79"/>
      <c r="BT73" s="80"/>
      <c r="BU73" s="44">
        <v>14</v>
      </c>
      <c r="BV73" s="44"/>
      <c r="BW73" s="44"/>
      <c r="BX73" s="44"/>
      <c r="BY73" s="44"/>
    </row>
    <row r="74" spans="1:79" s="1" customFormat="1" ht="13.5" hidden="1" customHeight="1">
      <c r="A74" s="67" t="s">
        <v>64</v>
      </c>
      <c r="B74" s="68"/>
      <c r="C74" s="68"/>
      <c r="D74" s="68"/>
      <c r="E74" s="85"/>
      <c r="F74" s="67" t="s">
        <v>57</v>
      </c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85"/>
      <c r="U74" s="67" t="s">
        <v>65</v>
      </c>
      <c r="V74" s="68"/>
      <c r="W74" s="68"/>
      <c r="X74" s="68"/>
      <c r="Y74" s="85"/>
      <c r="Z74" s="67" t="s">
        <v>66</v>
      </c>
      <c r="AA74" s="68"/>
      <c r="AB74" s="68"/>
      <c r="AC74" s="68"/>
      <c r="AD74" s="85"/>
      <c r="AE74" s="67" t="s">
        <v>91</v>
      </c>
      <c r="AF74" s="68"/>
      <c r="AG74" s="68"/>
      <c r="AH74" s="85"/>
      <c r="AI74" s="86" t="s">
        <v>170</v>
      </c>
      <c r="AJ74" s="87"/>
      <c r="AK74" s="87"/>
      <c r="AL74" s="87"/>
      <c r="AM74" s="88"/>
      <c r="AN74" s="67" t="s">
        <v>67</v>
      </c>
      <c r="AO74" s="68"/>
      <c r="AP74" s="68"/>
      <c r="AQ74" s="68"/>
      <c r="AR74" s="85"/>
      <c r="AS74" s="67" t="s">
        <v>68</v>
      </c>
      <c r="AT74" s="68"/>
      <c r="AU74" s="68"/>
      <c r="AV74" s="68"/>
      <c r="AW74" s="85"/>
      <c r="AX74" s="67" t="s">
        <v>92</v>
      </c>
      <c r="AY74" s="68"/>
      <c r="AZ74" s="68"/>
      <c r="BA74" s="85"/>
      <c r="BB74" s="86" t="s">
        <v>170</v>
      </c>
      <c r="BC74" s="87"/>
      <c r="BD74" s="87"/>
      <c r="BE74" s="87"/>
      <c r="BF74" s="88"/>
      <c r="BG74" s="67" t="s">
        <v>58</v>
      </c>
      <c r="BH74" s="68"/>
      <c r="BI74" s="68"/>
      <c r="BJ74" s="68"/>
      <c r="BK74" s="85"/>
      <c r="BL74" s="67" t="s">
        <v>59</v>
      </c>
      <c r="BM74" s="68"/>
      <c r="BN74" s="68"/>
      <c r="BO74" s="68"/>
      <c r="BP74" s="85"/>
      <c r="BQ74" s="67" t="s">
        <v>93</v>
      </c>
      <c r="BR74" s="68"/>
      <c r="BS74" s="68"/>
      <c r="BT74" s="85"/>
      <c r="BU74" s="66" t="s">
        <v>170</v>
      </c>
      <c r="BV74" s="66"/>
      <c r="BW74" s="66"/>
      <c r="BX74" s="66"/>
      <c r="BY74" s="66"/>
      <c r="CA74" t="s">
        <v>27</v>
      </c>
    </row>
    <row r="75" spans="1:79" s="6" customFormat="1" ht="12.75" customHeight="1">
      <c r="A75" s="59"/>
      <c r="B75" s="60"/>
      <c r="C75" s="60"/>
      <c r="D75" s="60"/>
      <c r="E75" s="74"/>
      <c r="F75" s="59" t="s">
        <v>147</v>
      </c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74"/>
      <c r="U75" s="69"/>
      <c r="V75" s="70"/>
      <c r="W75" s="70"/>
      <c r="X75" s="70"/>
      <c r="Y75" s="71"/>
      <c r="Z75" s="69"/>
      <c r="AA75" s="70"/>
      <c r="AB75" s="70"/>
      <c r="AC75" s="70"/>
      <c r="AD75" s="71"/>
      <c r="AE75" s="69"/>
      <c r="AF75" s="70"/>
      <c r="AG75" s="70"/>
      <c r="AH75" s="71"/>
      <c r="AI75" s="69">
        <f>IF(ISNUMBER(U75),U75,0)+IF(ISNUMBER(Z75),Z75,0)</f>
        <v>0</v>
      </c>
      <c r="AJ75" s="70"/>
      <c r="AK75" s="70"/>
      <c r="AL75" s="70"/>
      <c r="AM75" s="71"/>
      <c r="AN75" s="69"/>
      <c r="AO75" s="70"/>
      <c r="AP75" s="70"/>
      <c r="AQ75" s="70"/>
      <c r="AR75" s="71"/>
      <c r="AS75" s="69"/>
      <c r="AT75" s="70"/>
      <c r="AU75" s="70"/>
      <c r="AV75" s="70"/>
      <c r="AW75" s="71"/>
      <c r="AX75" s="69"/>
      <c r="AY75" s="70"/>
      <c r="AZ75" s="70"/>
      <c r="BA75" s="71"/>
      <c r="BB75" s="69">
        <f>IF(ISNUMBER(AN75),AN75,0)+IF(ISNUMBER(AS75),AS75,0)</f>
        <v>0</v>
      </c>
      <c r="BC75" s="70"/>
      <c r="BD75" s="70"/>
      <c r="BE75" s="70"/>
      <c r="BF75" s="71"/>
      <c r="BG75" s="69"/>
      <c r="BH75" s="70"/>
      <c r="BI75" s="70"/>
      <c r="BJ75" s="70"/>
      <c r="BK75" s="71"/>
      <c r="BL75" s="69"/>
      <c r="BM75" s="70"/>
      <c r="BN75" s="70"/>
      <c r="BO75" s="70"/>
      <c r="BP75" s="71"/>
      <c r="BQ75" s="69"/>
      <c r="BR75" s="70"/>
      <c r="BS75" s="70"/>
      <c r="BT75" s="71"/>
      <c r="BU75" s="69">
        <f>IF(ISNUMBER(BG75),BG75,0)+IF(ISNUMBER(BL75),BL75,0)</f>
        <v>0</v>
      </c>
      <c r="BV75" s="70"/>
      <c r="BW75" s="70"/>
      <c r="BX75" s="70"/>
      <c r="BY75" s="71"/>
      <c r="CA75" s="6" t="s">
        <v>28</v>
      </c>
    </row>
    <row r="77" spans="1:79" ht="14.25" customHeight="1">
      <c r="A77" s="46" t="s">
        <v>275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</row>
    <row r="78" spans="1:79" ht="15" customHeight="1">
      <c r="A78" s="47" t="s">
        <v>247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</row>
    <row r="79" spans="1:79" ht="23.1" customHeight="1">
      <c r="A79" s="117" t="s">
        <v>118</v>
      </c>
      <c r="B79" s="118"/>
      <c r="C79" s="118"/>
      <c r="D79" s="119"/>
      <c r="E79" s="49" t="s">
        <v>19</v>
      </c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1"/>
      <c r="X79" s="78" t="s">
        <v>269</v>
      </c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80"/>
      <c r="AR79" s="44" t="s">
        <v>274</v>
      </c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</row>
    <row r="80" spans="1:79" ht="48.75" customHeight="1">
      <c r="A80" s="120"/>
      <c r="B80" s="121"/>
      <c r="C80" s="121"/>
      <c r="D80" s="122"/>
      <c r="E80" s="52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4"/>
      <c r="X80" s="49" t="s">
        <v>4</v>
      </c>
      <c r="Y80" s="50"/>
      <c r="Z80" s="50"/>
      <c r="AA80" s="50"/>
      <c r="AB80" s="51"/>
      <c r="AC80" s="49" t="s">
        <v>3</v>
      </c>
      <c r="AD80" s="50"/>
      <c r="AE80" s="50"/>
      <c r="AF80" s="50"/>
      <c r="AG80" s="51"/>
      <c r="AH80" s="111" t="s">
        <v>116</v>
      </c>
      <c r="AI80" s="112"/>
      <c r="AJ80" s="112"/>
      <c r="AK80" s="112"/>
      <c r="AL80" s="113"/>
      <c r="AM80" s="78" t="s">
        <v>5</v>
      </c>
      <c r="AN80" s="79"/>
      <c r="AO80" s="79"/>
      <c r="AP80" s="79"/>
      <c r="AQ80" s="80"/>
      <c r="AR80" s="78" t="s">
        <v>4</v>
      </c>
      <c r="AS80" s="79"/>
      <c r="AT80" s="79"/>
      <c r="AU80" s="79"/>
      <c r="AV80" s="80"/>
      <c r="AW80" s="78" t="s">
        <v>3</v>
      </c>
      <c r="AX80" s="79"/>
      <c r="AY80" s="79"/>
      <c r="AZ80" s="79"/>
      <c r="BA80" s="80"/>
      <c r="BB80" s="111" t="s">
        <v>116</v>
      </c>
      <c r="BC80" s="112"/>
      <c r="BD80" s="112"/>
      <c r="BE80" s="112"/>
      <c r="BF80" s="113"/>
      <c r="BG80" s="78" t="s">
        <v>96</v>
      </c>
      <c r="BH80" s="79"/>
      <c r="BI80" s="79"/>
      <c r="BJ80" s="79"/>
      <c r="BK80" s="80"/>
    </row>
    <row r="81" spans="1:79" ht="12.75" customHeight="1">
      <c r="A81" s="78">
        <v>1</v>
      </c>
      <c r="B81" s="79"/>
      <c r="C81" s="79"/>
      <c r="D81" s="80"/>
      <c r="E81" s="78">
        <v>2</v>
      </c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78">
        <v>3</v>
      </c>
      <c r="Y81" s="79"/>
      <c r="Z81" s="79"/>
      <c r="AA81" s="79"/>
      <c r="AB81" s="80"/>
      <c r="AC81" s="78">
        <v>4</v>
      </c>
      <c r="AD81" s="79"/>
      <c r="AE81" s="79"/>
      <c r="AF81" s="79"/>
      <c r="AG81" s="80"/>
      <c r="AH81" s="78">
        <v>5</v>
      </c>
      <c r="AI81" s="79"/>
      <c r="AJ81" s="79"/>
      <c r="AK81" s="79"/>
      <c r="AL81" s="80"/>
      <c r="AM81" s="78">
        <v>6</v>
      </c>
      <c r="AN81" s="79"/>
      <c r="AO81" s="79"/>
      <c r="AP81" s="79"/>
      <c r="AQ81" s="80"/>
      <c r="AR81" s="78">
        <v>7</v>
      </c>
      <c r="AS81" s="79"/>
      <c r="AT81" s="79"/>
      <c r="AU81" s="79"/>
      <c r="AV81" s="80"/>
      <c r="AW81" s="78">
        <v>8</v>
      </c>
      <c r="AX81" s="79"/>
      <c r="AY81" s="79"/>
      <c r="AZ81" s="79"/>
      <c r="BA81" s="80"/>
      <c r="BB81" s="78">
        <v>9</v>
      </c>
      <c r="BC81" s="79"/>
      <c r="BD81" s="79"/>
      <c r="BE81" s="79"/>
      <c r="BF81" s="80"/>
      <c r="BG81" s="78">
        <v>10</v>
      </c>
      <c r="BH81" s="79"/>
      <c r="BI81" s="79"/>
      <c r="BJ81" s="79"/>
      <c r="BK81" s="80"/>
    </row>
    <row r="82" spans="1:79" s="1" customFormat="1" ht="12.75" hidden="1" customHeight="1">
      <c r="A82" s="67" t="s">
        <v>64</v>
      </c>
      <c r="B82" s="68"/>
      <c r="C82" s="68"/>
      <c r="D82" s="85"/>
      <c r="E82" s="67" t="s">
        <v>57</v>
      </c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85"/>
      <c r="X82" s="82" t="s">
        <v>60</v>
      </c>
      <c r="Y82" s="83"/>
      <c r="Z82" s="83"/>
      <c r="AA82" s="83"/>
      <c r="AB82" s="84"/>
      <c r="AC82" s="82" t="s">
        <v>61</v>
      </c>
      <c r="AD82" s="83"/>
      <c r="AE82" s="83"/>
      <c r="AF82" s="83"/>
      <c r="AG82" s="84"/>
      <c r="AH82" s="67" t="s">
        <v>94</v>
      </c>
      <c r="AI82" s="68"/>
      <c r="AJ82" s="68"/>
      <c r="AK82" s="68"/>
      <c r="AL82" s="85"/>
      <c r="AM82" s="86" t="s">
        <v>171</v>
      </c>
      <c r="AN82" s="87"/>
      <c r="AO82" s="87"/>
      <c r="AP82" s="87"/>
      <c r="AQ82" s="88"/>
      <c r="AR82" s="67" t="s">
        <v>62</v>
      </c>
      <c r="AS82" s="68"/>
      <c r="AT82" s="68"/>
      <c r="AU82" s="68"/>
      <c r="AV82" s="85"/>
      <c r="AW82" s="67" t="s">
        <v>63</v>
      </c>
      <c r="AX82" s="68"/>
      <c r="AY82" s="68"/>
      <c r="AZ82" s="68"/>
      <c r="BA82" s="85"/>
      <c r="BB82" s="67" t="s">
        <v>95</v>
      </c>
      <c r="BC82" s="68"/>
      <c r="BD82" s="68"/>
      <c r="BE82" s="68"/>
      <c r="BF82" s="85"/>
      <c r="BG82" s="86" t="s">
        <v>171</v>
      </c>
      <c r="BH82" s="87"/>
      <c r="BI82" s="87"/>
      <c r="BJ82" s="87"/>
      <c r="BK82" s="88"/>
      <c r="CA82" t="s">
        <v>29</v>
      </c>
    </row>
    <row r="83" spans="1:79" s="25" customFormat="1" ht="12.75" customHeight="1">
      <c r="A83" s="57">
        <v>2111</v>
      </c>
      <c r="B83" s="58"/>
      <c r="C83" s="58"/>
      <c r="D83" s="81"/>
      <c r="E83" s="35" t="s">
        <v>176</v>
      </c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7"/>
      <c r="X83" s="75">
        <v>8897485</v>
      </c>
      <c r="Y83" s="76"/>
      <c r="Z83" s="76"/>
      <c r="AA83" s="76"/>
      <c r="AB83" s="77"/>
      <c r="AC83" s="75">
        <v>0</v>
      </c>
      <c r="AD83" s="76"/>
      <c r="AE83" s="76"/>
      <c r="AF83" s="76"/>
      <c r="AG83" s="77"/>
      <c r="AH83" s="75">
        <v>0</v>
      </c>
      <c r="AI83" s="76"/>
      <c r="AJ83" s="76"/>
      <c r="AK83" s="76"/>
      <c r="AL83" s="77"/>
      <c r="AM83" s="75">
        <f t="shared" ref="AM83:AM96" si="3">IF(ISNUMBER(X83),X83,0)+IF(ISNUMBER(AC83),AC83,0)</f>
        <v>8897485</v>
      </c>
      <c r="AN83" s="76"/>
      <c r="AO83" s="76"/>
      <c r="AP83" s="76"/>
      <c r="AQ83" s="77"/>
      <c r="AR83" s="75">
        <v>8897485</v>
      </c>
      <c r="AS83" s="76"/>
      <c r="AT83" s="76"/>
      <c r="AU83" s="76"/>
      <c r="AV83" s="77"/>
      <c r="AW83" s="75">
        <v>0</v>
      </c>
      <c r="AX83" s="76"/>
      <c r="AY83" s="76"/>
      <c r="AZ83" s="76"/>
      <c r="BA83" s="77"/>
      <c r="BB83" s="75">
        <v>0</v>
      </c>
      <c r="BC83" s="76"/>
      <c r="BD83" s="76"/>
      <c r="BE83" s="76"/>
      <c r="BF83" s="77"/>
      <c r="BG83" s="73">
        <f t="shared" ref="BG83:BG96" si="4">IF(ISNUMBER(AR83),AR83,0)+IF(ISNUMBER(AW83),AW83,0)</f>
        <v>8897485</v>
      </c>
      <c r="BH83" s="73"/>
      <c r="BI83" s="73"/>
      <c r="BJ83" s="73"/>
      <c r="BK83" s="73"/>
      <c r="CA83" s="25" t="s">
        <v>30</v>
      </c>
    </row>
    <row r="84" spans="1:79" s="25" customFormat="1" ht="12.75" customHeight="1">
      <c r="A84" s="57">
        <v>2120</v>
      </c>
      <c r="B84" s="58"/>
      <c r="C84" s="58"/>
      <c r="D84" s="81"/>
      <c r="E84" s="35" t="s">
        <v>177</v>
      </c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7"/>
      <c r="X84" s="75">
        <v>1957447</v>
      </c>
      <c r="Y84" s="76"/>
      <c r="Z84" s="76"/>
      <c r="AA84" s="76"/>
      <c r="AB84" s="77"/>
      <c r="AC84" s="75">
        <v>0</v>
      </c>
      <c r="AD84" s="76"/>
      <c r="AE84" s="76"/>
      <c r="AF84" s="76"/>
      <c r="AG84" s="77"/>
      <c r="AH84" s="75">
        <v>0</v>
      </c>
      <c r="AI84" s="76"/>
      <c r="AJ84" s="76"/>
      <c r="AK84" s="76"/>
      <c r="AL84" s="77"/>
      <c r="AM84" s="75">
        <f t="shared" si="3"/>
        <v>1957447</v>
      </c>
      <c r="AN84" s="76"/>
      <c r="AO84" s="76"/>
      <c r="AP84" s="76"/>
      <c r="AQ84" s="77"/>
      <c r="AR84" s="75">
        <v>1957447</v>
      </c>
      <c r="AS84" s="76"/>
      <c r="AT84" s="76"/>
      <c r="AU84" s="76"/>
      <c r="AV84" s="77"/>
      <c r="AW84" s="75">
        <v>0</v>
      </c>
      <c r="AX84" s="76"/>
      <c r="AY84" s="76"/>
      <c r="AZ84" s="76"/>
      <c r="BA84" s="77"/>
      <c r="BB84" s="75">
        <v>0</v>
      </c>
      <c r="BC84" s="76"/>
      <c r="BD84" s="76"/>
      <c r="BE84" s="76"/>
      <c r="BF84" s="77"/>
      <c r="BG84" s="73">
        <f t="shared" si="4"/>
        <v>1957447</v>
      </c>
      <c r="BH84" s="73"/>
      <c r="BI84" s="73"/>
      <c r="BJ84" s="73"/>
      <c r="BK84" s="73"/>
    </row>
    <row r="85" spans="1:79" s="25" customFormat="1" ht="12.75" customHeight="1">
      <c r="A85" s="57">
        <v>2210</v>
      </c>
      <c r="B85" s="58"/>
      <c r="C85" s="58"/>
      <c r="D85" s="81"/>
      <c r="E85" s="35" t="s">
        <v>178</v>
      </c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7"/>
      <c r="X85" s="75">
        <v>472738</v>
      </c>
      <c r="Y85" s="76"/>
      <c r="Z85" s="76"/>
      <c r="AA85" s="76"/>
      <c r="AB85" s="77"/>
      <c r="AC85" s="75">
        <v>81357</v>
      </c>
      <c r="AD85" s="76"/>
      <c r="AE85" s="76"/>
      <c r="AF85" s="76"/>
      <c r="AG85" s="77"/>
      <c r="AH85" s="75">
        <v>0</v>
      </c>
      <c r="AI85" s="76"/>
      <c r="AJ85" s="76"/>
      <c r="AK85" s="76"/>
      <c r="AL85" s="77"/>
      <c r="AM85" s="75">
        <f t="shared" si="3"/>
        <v>554095</v>
      </c>
      <c r="AN85" s="76"/>
      <c r="AO85" s="76"/>
      <c r="AP85" s="76"/>
      <c r="AQ85" s="77"/>
      <c r="AR85" s="75">
        <v>534027</v>
      </c>
      <c r="AS85" s="76"/>
      <c r="AT85" s="76"/>
      <c r="AU85" s="76"/>
      <c r="AV85" s="77"/>
      <c r="AW85" s="75">
        <v>81357</v>
      </c>
      <c r="AX85" s="76"/>
      <c r="AY85" s="76"/>
      <c r="AZ85" s="76"/>
      <c r="BA85" s="77"/>
      <c r="BB85" s="75">
        <v>0</v>
      </c>
      <c r="BC85" s="76"/>
      <c r="BD85" s="76"/>
      <c r="BE85" s="76"/>
      <c r="BF85" s="77"/>
      <c r="BG85" s="73">
        <f t="shared" si="4"/>
        <v>615384</v>
      </c>
      <c r="BH85" s="73"/>
      <c r="BI85" s="73"/>
      <c r="BJ85" s="73"/>
      <c r="BK85" s="73"/>
    </row>
    <row r="86" spans="1:79" s="25" customFormat="1" ht="12.75" customHeight="1">
      <c r="A86" s="57">
        <v>2220</v>
      </c>
      <c r="B86" s="58"/>
      <c r="C86" s="58"/>
      <c r="D86" s="81"/>
      <c r="E86" s="35" t="s">
        <v>179</v>
      </c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7"/>
      <c r="X86" s="75">
        <v>0</v>
      </c>
      <c r="Y86" s="76"/>
      <c r="Z86" s="76"/>
      <c r="AA86" s="76"/>
      <c r="AB86" s="77"/>
      <c r="AC86" s="75">
        <v>0</v>
      </c>
      <c r="AD86" s="76"/>
      <c r="AE86" s="76"/>
      <c r="AF86" s="76"/>
      <c r="AG86" s="77"/>
      <c r="AH86" s="75">
        <v>0</v>
      </c>
      <c r="AI86" s="76"/>
      <c r="AJ86" s="76"/>
      <c r="AK86" s="76"/>
      <c r="AL86" s="77"/>
      <c r="AM86" s="75">
        <f t="shared" si="3"/>
        <v>0</v>
      </c>
      <c r="AN86" s="76"/>
      <c r="AO86" s="76"/>
      <c r="AP86" s="76"/>
      <c r="AQ86" s="77"/>
      <c r="AR86" s="75">
        <v>0</v>
      </c>
      <c r="AS86" s="76"/>
      <c r="AT86" s="76"/>
      <c r="AU86" s="76"/>
      <c r="AV86" s="77"/>
      <c r="AW86" s="75">
        <v>0</v>
      </c>
      <c r="AX86" s="76"/>
      <c r="AY86" s="76"/>
      <c r="AZ86" s="76"/>
      <c r="BA86" s="77"/>
      <c r="BB86" s="75">
        <v>0</v>
      </c>
      <c r="BC86" s="76"/>
      <c r="BD86" s="76"/>
      <c r="BE86" s="76"/>
      <c r="BF86" s="77"/>
      <c r="BG86" s="73">
        <f t="shared" si="4"/>
        <v>0</v>
      </c>
      <c r="BH86" s="73"/>
      <c r="BI86" s="73"/>
      <c r="BJ86" s="73"/>
      <c r="BK86" s="73"/>
    </row>
    <row r="87" spans="1:79" s="25" customFormat="1" ht="12.75" customHeight="1">
      <c r="A87" s="57">
        <v>2240</v>
      </c>
      <c r="B87" s="58"/>
      <c r="C87" s="58"/>
      <c r="D87" s="81"/>
      <c r="E87" s="35" t="s">
        <v>180</v>
      </c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7"/>
      <c r="X87" s="75">
        <v>584355</v>
      </c>
      <c r="Y87" s="76"/>
      <c r="Z87" s="76"/>
      <c r="AA87" s="76"/>
      <c r="AB87" s="77"/>
      <c r="AC87" s="75">
        <v>0</v>
      </c>
      <c r="AD87" s="76"/>
      <c r="AE87" s="76"/>
      <c r="AF87" s="76"/>
      <c r="AG87" s="77"/>
      <c r="AH87" s="75">
        <v>0</v>
      </c>
      <c r="AI87" s="76"/>
      <c r="AJ87" s="76"/>
      <c r="AK87" s="76"/>
      <c r="AL87" s="77"/>
      <c r="AM87" s="75">
        <f t="shared" si="3"/>
        <v>584355</v>
      </c>
      <c r="AN87" s="76"/>
      <c r="AO87" s="76"/>
      <c r="AP87" s="76"/>
      <c r="AQ87" s="77"/>
      <c r="AR87" s="75">
        <v>608083</v>
      </c>
      <c r="AS87" s="76"/>
      <c r="AT87" s="76"/>
      <c r="AU87" s="76"/>
      <c r="AV87" s="77"/>
      <c r="AW87" s="75">
        <v>0</v>
      </c>
      <c r="AX87" s="76"/>
      <c r="AY87" s="76"/>
      <c r="AZ87" s="76"/>
      <c r="BA87" s="77"/>
      <c r="BB87" s="75">
        <v>0</v>
      </c>
      <c r="BC87" s="76"/>
      <c r="BD87" s="76"/>
      <c r="BE87" s="76"/>
      <c r="BF87" s="77"/>
      <c r="BG87" s="73">
        <f t="shared" si="4"/>
        <v>608083</v>
      </c>
      <c r="BH87" s="73"/>
      <c r="BI87" s="73"/>
      <c r="BJ87" s="73"/>
      <c r="BK87" s="73"/>
    </row>
    <row r="88" spans="1:79" s="25" customFormat="1" ht="12.75" customHeight="1">
      <c r="A88" s="57">
        <v>2250</v>
      </c>
      <c r="B88" s="58"/>
      <c r="C88" s="58"/>
      <c r="D88" s="81"/>
      <c r="E88" s="35" t="s">
        <v>181</v>
      </c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7"/>
      <c r="X88" s="75">
        <v>0</v>
      </c>
      <c r="Y88" s="76"/>
      <c r="Z88" s="76"/>
      <c r="AA88" s="76"/>
      <c r="AB88" s="77"/>
      <c r="AC88" s="75">
        <v>0</v>
      </c>
      <c r="AD88" s="76"/>
      <c r="AE88" s="76"/>
      <c r="AF88" s="76"/>
      <c r="AG88" s="77"/>
      <c r="AH88" s="75">
        <v>0</v>
      </c>
      <c r="AI88" s="76"/>
      <c r="AJ88" s="76"/>
      <c r="AK88" s="76"/>
      <c r="AL88" s="77"/>
      <c r="AM88" s="75">
        <f t="shared" si="3"/>
        <v>0</v>
      </c>
      <c r="AN88" s="76"/>
      <c r="AO88" s="76"/>
      <c r="AP88" s="76"/>
      <c r="AQ88" s="77"/>
      <c r="AR88" s="75">
        <v>0</v>
      </c>
      <c r="AS88" s="76"/>
      <c r="AT88" s="76"/>
      <c r="AU88" s="76"/>
      <c r="AV88" s="77"/>
      <c r="AW88" s="75">
        <v>0</v>
      </c>
      <c r="AX88" s="76"/>
      <c r="AY88" s="76"/>
      <c r="AZ88" s="76"/>
      <c r="BA88" s="77"/>
      <c r="BB88" s="75">
        <v>0</v>
      </c>
      <c r="BC88" s="76"/>
      <c r="BD88" s="76"/>
      <c r="BE88" s="76"/>
      <c r="BF88" s="77"/>
      <c r="BG88" s="73">
        <f t="shared" si="4"/>
        <v>0</v>
      </c>
      <c r="BH88" s="73"/>
      <c r="BI88" s="73"/>
      <c r="BJ88" s="73"/>
      <c r="BK88" s="73"/>
    </row>
    <row r="89" spans="1:79" s="25" customFormat="1" ht="12.75" customHeight="1">
      <c r="A89" s="57">
        <v>2271</v>
      </c>
      <c r="B89" s="58"/>
      <c r="C89" s="58"/>
      <c r="D89" s="81"/>
      <c r="E89" s="35" t="s">
        <v>182</v>
      </c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7"/>
      <c r="X89" s="75">
        <v>1409582</v>
      </c>
      <c r="Y89" s="76"/>
      <c r="Z89" s="76"/>
      <c r="AA89" s="76"/>
      <c r="AB89" s="77"/>
      <c r="AC89" s="75">
        <v>0</v>
      </c>
      <c r="AD89" s="76"/>
      <c r="AE89" s="76"/>
      <c r="AF89" s="76"/>
      <c r="AG89" s="77"/>
      <c r="AH89" s="75">
        <v>0</v>
      </c>
      <c r="AI89" s="76"/>
      <c r="AJ89" s="76"/>
      <c r="AK89" s="76"/>
      <c r="AL89" s="77"/>
      <c r="AM89" s="75">
        <f t="shared" si="3"/>
        <v>1409582</v>
      </c>
      <c r="AN89" s="76"/>
      <c r="AO89" s="76"/>
      <c r="AP89" s="76"/>
      <c r="AQ89" s="77"/>
      <c r="AR89" s="75">
        <v>1588599</v>
      </c>
      <c r="AS89" s="76"/>
      <c r="AT89" s="76"/>
      <c r="AU89" s="76"/>
      <c r="AV89" s="77"/>
      <c r="AW89" s="75">
        <v>0</v>
      </c>
      <c r="AX89" s="76"/>
      <c r="AY89" s="76"/>
      <c r="AZ89" s="76"/>
      <c r="BA89" s="77"/>
      <c r="BB89" s="75">
        <v>0</v>
      </c>
      <c r="BC89" s="76"/>
      <c r="BD89" s="76"/>
      <c r="BE89" s="76"/>
      <c r="BF89" s="77"/>
      <c r="BG89" s="73">
        <f t="shared" si="4"/>
        <v>1588599</v>
      </c>
      <c r="BH89" s="73"/>
      <c r="BI89" s="73"/>
      <c r="BJ89" s="73"/>
      <c r="BK89" s="73"/>
    </row>
    <row r="90" spans="1:79" s="25" customFormat="1" ht="12.75" customHeight="1">
      <c r="A90" s="57">
        <v>2272</v>
      </c>
      <c r="B90" s="58"/>
      <c r="C90" s="58"/>
      <c r="D90" s="81"/>
      <c r="E90" s="35" t="s">
        <v>183</v>
      </c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7"/>
      <c r="X90" s="75">
        <v>88476</v>
      </c>
      <c r="Y90" s="76"/>
      <c r="Z90" s="76"/>
      <c r="AA90" s="76"/>
      <c r="AB90" s="77"/>
      <c r="AC90" s="75">
        <v>0</v>
      </c>
      <c r="AD90" s="76"/>
      <c r="AE90" s="76"/>
      <c r="AF90" s="76"/>
      <c r="AG90" s="77"/>
      <c r="AH90" s="75">
        <v>0</v>
      </c>
      <c r="AI90" s="76"/>
      <c r="AJ90" s="76"/>
      <c r="AK90" s="76"/>
      <c r="AL90" s="77"/>
      <c r="AM90" s="75">
        <f t="shared" si="3"/>
        <v>88476</v>
      </c>
      <c r="AN90" s="76"/>
      <c r="AO90" s="76"/>
      <c r="AP90" s="76"/>
      <c r="AQ90" s="77"/>
      <c r="AR90" s="75">
        <v>95523</v>
      </c>
      <c r="AS90" s="76"/>
      <c r="AT90" s="76"/>
      <c r="AU90" s="76"/>
      <c r="AV90" s="77"/>
      <c r="AW90" s="75">
        <v>0</v>
      </c>
      <c r="AX90" s="76"/>
      <c r="AY90" s="76"/>
      <c r="AZ90" s="76"/>
      <c r="BA90" s="77"/>
      <c r="BB90" s="75">
        <v>0</v>
      </c>
      <c r="BC90" s="76"/>
      <c r="BD90" s="76"/>
      <c r="BE90" s="76"/>
      <c r="BF90" s="77"/>
      <c r="BG90" s="73">
        <f t="shared" si="4"/>
        <v>95523</v>
      </c>
      <c r="BH90" s="73"/>
      <c r="BI90" s="73"/>
      <c r="BJ90" s="73"/>
      <c r="BK90" s="73"/>
    </row>
    <row r="91" spans="1:79" s="25" customFormat="1" ht="12.75" customHeight="1">
      <c r="A91" s="57">
        <v>2273</v>
      </c>
      <c r="B91" s="58"/>
      <c r="C91" s="58"/>
      <c r="D91" s="81"/>
      <c r="E91" s="35" t="s">
        <v>184</v>
      </c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7"/>
      <c r="X91" s="75">
        <v>1133100</v>
      </c>
      <c r="Y91" s="76"/>
      <c r="Z91" s="76"/>
      <c r="AA91" s="76"/>
      <c r="AB91" s="77"/>
      <c r="AC91" s="75">
        <v>0</v>
      </c>
      <c r="AD91" s="76"/>
      <c r="AE91" s="76"/>
      <c r="AF91" s="76"/>
      <c r="AG91" s="77"/>
      <c r="AH91" s="75">
        <v>0</v>
      </c>
      <c r="AI91" s="76"/>
      <c r="AJ91" s="76"/>
      <c r="AK91" s="76"/>
      <c r="AL91" s="77"/>
      <c r="AM91" s="75">
        <f t="shared" si="3"/>
        <v>1133100</v>
      </c>
      <c r="AN91" s="76"/>
      <c r="AO91" s="76"/>
      <c r="AP91" s="76"/>
      <c r="AQ91" s="77"/>
      <c r="AR91" s="75">
        <v>1223747</v>
      </c>
      <c r="AS91" s="76"/>
      <c r="AT91" s="76"/>
      <c r="AU91" s="76"/>
      <c r="AV91" s="77"/>
      <c r="AW91" s="75">
        <v>0</v>
      </c>
      <c r="AX91" s="76"/>
      <c r="AY91" s="76"/>
      <c r="AZ91" s="76"/>
      <c r="BA91" s="77"/>
      <c r="BB91" s="75">
        <v>0</v>
      </c>
      <c r="BC91" s="76"/>
      <c r="BD91" s="76"/>
      <c r="BE91" s="76"/>
      <c r="BF91" s="77"/>
      <c r="BG91" s="73">
        <f t="shared" si="4"/>
        <v>1223747</v>
      </c>
      <c r="BH91" s="73"/>
      <c r="BI91" s="73"/>
      <c r="BJ91" s="73"/>
      <c r="BK91" s="73"/>
    </row>
    <row r="92" spans="1:79" s="25" customFormat="1" ht="12.75" customHeight="1">
      <c r="A92" s="57">
        <v>2275</v>
      </c>
      <c r="B92" s="58"/>
      <c r="C92" s="58"/>
      <c r="D92" s="81"/>
      <c r="E92" s="35" t="s">
        <v>185</v>
      </c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7"/>
      <c r="X92" s="75">
        <v>45579</v>
      </c>
      <c r="Y92" s="76"/>
      <c r="Z92" s="76"/>
      <c r="AA92" s="76"/>
      <c r="AB92" s="77"/>
      <c r="AC92" s="75">
        <v>0</v>
      </c>
      <c r="AD92" s="76"/>
      <c r="AE92" s="76"/>
      <c r="AF92" s="76"/>
      <c r="AG92" s="77"/>
      <c r="AH92" s="75">
        <v>0</v>
      </c>
      <c r="AI92" s="76"/>
      <c r="AJ92" s="76"/>
      <c r="AK92" s="76"/>
      <c r="AL92" s="77"/>
      <c r="AM92" s="75">
        <f t="shared" si="3"/>
        <v>45579</v>
      </c>
      <c r="AN92" s="76"/>
      <c r="AO92" s="76"/>
      <c r="AP92" s="76"/>
      <c r="AQ92" s="77"/>
      <c r="AR92" s="75">
        <v>49225</v>
      </c>
      <c r="AS92" s="76"/>
      <c r="AT92" s="76"/>
      <c r="AU92" s="76"/>
      <c r="AV92" s="77"/>
      <c r="AW92" s="75">
        <v>0</v>
      </c>
      <c r="AX92" s="76"/>
      <c r="AY92" s="76"/>
      <c r="AZ92" s="76"/>
      <c r="BA92" s="77"/>
      <c r="BB92" s="75">
        <v>0</v>
      </c>
      <c r="BC92" s="76"/>
      <c r="BD92" s="76"/>
      <c r="BE92" s="76"/>
      <c r="BF92" s="77"/>
      <c r="BG92" s="73">
        <f t="shared" si="4"/>
        <v>49225</v>
      </c>
      <c r="BH92" s="73"/>
      <c r="BI92" s="73"/>
      <c r="BJ92" s="73"/>
      <c r="BK92" s="73"/>
    </row>
    <row r="93" spans="1:79" s="25" customFormat="1" ht="25.5" customHeight="1">
      <c r="A93" s="57">
        <v>2282</v>
      </c>
      <c r="B93" s="58"/>
      <c r="C93" s="58"/>
      <c r="D93" s="81"/>
      <c r="E93" s="35" t="s">
        <v>186</v>
      </c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7"/>
      <c r="X93" s="75">
        <v>13500</v>
      </c>
      <c r="Y93" s="76"/>
      <c r="Z93" s="76"/>
      <c r="AA93" s="76"/>
      <c r="AB93" s="77"/>
      <c r="AC93" s="75">
        <v>0</v>
      </c>
      <c r="AD93" s="76"/>
      <c r="AE93" s="76"/>
      <c r="AF93" s="76"/>
      <c r="AG93" s="77"/>
      <c r="AH93" s="75">
        <v>0</v>
      </c>
      <c r="AI93" s="76"/>
      <c r="AJ93" s="76"/>
      <c r="AK93" s="76"/>
      <c r="AL93" s="77"/>
      <c r="AM93" s="75">
        <f t="shared" si="3"/>
        <v>13500</v>
      </c>
      <c r="AN93" s="76"/>
      <c r="AO93" s="76"/>
      <c r="AP93" s="76"/>
      <c r="AQ93" s="77"/>
      <c r="AR93" s="75">
        <v>13500</v>
      </c>
      <c r="AS93" s="76"/>
      <c r="AT93" s="76"/>
      <c r="AU93" s="76"/>
      <c r="AV93" s="77"/>
      <c r="AW93" s="75">
        <v>0</v>
      </c>
      <c r="AX93" s="76"/>
      <c r="AY93" s="76"/>
      <c r="AZ93" s="76"/>
      <c r="BA93" s="77"/>
      <c r="BB93" s="75">
        <v>0</v>
      </c>
      <c r="BC93" s="76"/>
      <c r="BD93" s="76"/>
      <c r="BE93" s="76"/>
      <c r="BF93" s="77"/>
      <c r="BG93" s="73">
        <f t="shared" si="4"/>
        <v>13500</v>
      </c>
      <c r="BH93" s="73"/>
      <c r="BI93" s="73"/>
      <c r="BJ93" s="73"/>
      <c r="BK93" s="73"/>
    </row>
    <row r="94" spans="1:79" s="25" customFormat="1" ht="12.75" customHeight="1">
      <c r="A94" s="57">
        <v>2800</v>
      </c>
      <c r="B94" s="58"/>
      <c r="C94" s="58"/>
      <c r="D94" s="81"/>
      <c r="E94" s="35" t="s">
        <v>187</v>
      </c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7"/>
      <c r="X94" s="75">
        <v>3262</v>
      </c>
      <c r="Y94" s="76"/>
      <c r="Z94" s="76"/>
      <c r="AA94" s="76"/>
      <c r="AB94" s="77"/>
      <c r="AC94" s="75">
        <v>0</v>
      </c>
      <c r="AD94" s="76"/>
      <c r="AE94" s="76"/>
      <c r="AF94" s="76"/>
      <c r="AG94" s="77"/>
      <c r="AH94" s="75">
        <v>0</v>
      </c>
      <c r="AI94" s="76"/>
      <c r="AJ94" s="76"/>
      <c r="AK94" s="76"/>
      <c r="AL94" s="77"/>
      <c r="AM94" s="75">
        <f t="shared" si="3"/>
        <v>3262</v>
      </c>
      <c r="AN94" s="76"/>
      <c r="AO94" s="76"/>
      <c r="AP94" s="76"/>
      <c r="AQ94" s="77"/>
      <c r="AR94" s="75">
        <v>4153</v>
      </c>
      <c r="AS94" s="76"/>
      <c r="AT94" s="76"/>
      <c r="AU94" s="76"/>
      <c r="AV94" s="77"/>
      <c r="AW94" s="75">
        <v>0</v>
      </c>
      <c r="AX94" s="76"/>
      <c r="AY94" s="76"/>
      <c r="AZ94" s="76"/>
      <c r="BA94" s="77"/>
      <c r="BB94" s="75">
        <v>0</v>
      </c>
      <c r="BC94" s="76"/>
      <c r="BD94" s="76"/>
      <c r="BE94" s="76"/>
      <c r="BF94" s="77"/>
      <c r="BG94" s="73">
        <f t="shared" si="4"/>
        <v>4153</v>
      </c>
      <c r="BH94" s="73"/>
      <c r="BI94" s="73"/>
      <c r="BJ94" s="73"/>
      <c r="BK94" s="73"/>
    </row>
    <row r="95" spans="1:79" s="25" customFormat="1" ht="25.5" customHeight="1">
      <c r="A95" s="57">
        <v>3110</v>
      </c>
      <c r="B95" s="58"/>
      <c r="C95" s="58"/>
      <c r="D95" s="81"/>
      <c r="E95" s="35" t="s">
        <v>188</v>
      </c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7"/>
      <c r="X95" s="75">
        <v>0</v>
      </c>
      <c r="Y95" s="76"/>
      <c r="Z95" s="76"/>
      <c r="AA95" s="76"/>
      <c r="AB95" s="77"/>
      <c r="AC95" s="75">
        <v>0</v>
      </c>
      <c r="AD95" s="76"/>
      <c r="AE95" s="76"/>
      <c r="AF95" s="76"/>
      <c r="AG95" s="77"/>
      <c r="AH95" s="75">
        <v>0</v>
      </c>
      <c r="AI95" s="76"/>
      <c r="AJ95" s="76"/>
      <c r="AK95" s="76"/>
      <c r="AL95" s="77"/>
      <c r="AM95" s="75">
        <f t="shared" si="3"/>
        <v>0</v>
      </c>
      <c r="AN95" s="76"/>
      <c r="AO95" s="76"/>
      <c r="AP95" s="76"/>
      <c r="AQ95" s="77"/>
      <c r="AR95" s="75">
        <v>0</v>
      </c>
      <c r="AS95" s="76"/>
      <c r="AT95" s="76"/>
      <c r="AU95" s="76"/>
      <c r="AV95" s="77"/>
      <c r="AW95" s="75">
        <v>0</v>
      </c>
      <c r="AX95" s="76"/>
      <c r="AY95" s="76"/>
      <c r="AZ95" s="76"/>
      <c r="BA95" s="77"/>
      <c r="BB95" s="75">
        <v>0</v>
      </c>
      <c r="BC95" s="76"/>
      <c r="BD95" s="76"/>
      <c r="BE95" s="76"/>
      <c r="BF95" s="77"/>
      <c r="BG95" s="73">
        <f t="shared" si="4"/>
        <v>0</v>
      </c>
      <c r="BH95" s="73"/>
      <c r="BI95" s="73"/>
      <c r="BJ95" s="73"/>
      <c r="BK95" s="73"/>
    </row>
    <row r="96" spans="1:79" s="6" customFormat="1" ht="12.75" customHeight="1">
      <c r="A96" s="59"/>
      <c r="B96" s="60"/>
      <c r="C96" s="60"/>
      <c r="D96" s="74"/>
      <c r="E96" s="29" t="s">
        <v>147</v>
      </c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1"/>
      <c r="X96" s="69">
        <f>SUM(X83:X95)</f>
        <v>14605524</v>
      </c>
      <c r="Y96" s="70"/>
      <c r="Z96" s="70"/>
      <c r="AA96" s="70"/>
      <c r="AB96" s="71"/>
      <c r="AC96" s="69">
        <v>81357</v>
      </c>
      <c r="AD96" s="70"/>
      <c r="AE96" s="70"/>
      <c r="AF96" s="70"/>
      <c r="AG96" s="71"/>
      <c r="AH96" s="69">
        <v>0</v>
      </c>
      <c r="AI96" s="70"/>
      <c r="AJ96" s="70"/>
      <c r="AK96" s="70"/>
      <c r="AL96" s="71"/>
      <c r="AM96" s="69">
        <f t="shared" si="3"/>
        <v>14686881</v>
      </c>
      <c r="AN96" s="70"/>
      <c r="AO96" s="70"/>
      <c r="AP96" s="70"/>
      <c r="AQ96" s="71"/>
      <c r="AR96" s="69">
        <f>SUM(AR83:AR95)</f>
        <v>14971789</v>
      </c>
      <c r="AS96" s="70"/>
      <c r="AT96" s="70"/>
      <c r="AU96" s="70"/>
      <c r="AV96" s="71"/>
      <c r="AW96" s="69">
        <v>81357</v>
      </c>
      <c r="AX96" s="70"/>
      <c r="AY96" s="70"/>
      <c r="AZ96" s="70"/>
      <c r="BA96" s="71"/>
      <c r="BB96" s="69">
        <v>0</v>
      </c>
      <c r="BC96" s="70"/>
      <c r="BD96" s="70"/>
      <c r="BE96" s="70"/>
      <c r="BF96" s="71"/>
      <c r="BG96" s="72">
        <f t="shared" si="4"/>
        <v>15053146</v>
      </c>
      <c r="BH96" s="72"/>
      <c r="BI96" s="72"/>
      <c r="BJ96" s="72"/>
      <c r="BK96" s="72"/>
    </row>
    <row r="98" spans="1:79" ht="14.25" customHeight="1">
      <c r="A98" s="46" t="s">
        <v>276</v>
      </c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</row>
    <row r="99" spans="1:79" ht="15" customHeight="1">
      <c r="A99" s="47" t="s">
        <v>247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</row>
    <row r="100" spans="1:79" ht="23.1" customHeight="1">
      <c r="A100" s="117" t="s">
        <v>119</v>
      </c>
      <c r="B100" s="118"/>
      <c r="C100" s="118"/>
      <c r="D100" s="118"/>
      <c r="E100" s="119"/>
      <c r="F100" s="49" t="s">
        <v>19</v>
      </c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1"/>
      <c r="X100" s="44" t="s">
        <v>269</v>
      </c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78" t="s">
        <v>274</v>
      </c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80"/>
    </row>
    <row r="101" spans="1:79" ht="53.25" customHeight="1">
      <c r="A101" s="120"/>
      <c r="B101" s="121"/>
      <c r="C101" s="121"/>
      <c r="D101" s="121"/>
      <c r="E101" s="122"/>
      <c r="F101" s="52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4"/>
      <c r="X101" s="78" t="s">
        <v>4</v>
      </c>
      <c r="Y101" s="79"/>
      <c r="Z101" s="79"/>
      <c r="AA101" s="79"/>
      <c r="AB101" s="80"/>
      <c r="AC101" s="78" t="s">
        <v>3</v>
      </c>
      <c r="AD101" s="79"/>
      <c r="AE101" s="79"/>
      <c r="AF101" s="79"/>
      <c r="AG101" s="80"/>
      <c r="AH101" s="111" t="s">
        <v>116</v>
      </c>
      <c r="AI101" s="112"/>
      <c r="AJ101" s="112"/>
      <c r="AK101" s="112"/>
      <c r="AL101" s="113"/>
      <c r="AM101" s="78" t="s">
        <v>5</v>
      </c>
      <c r="AN101" s="79"/>
      <c r="AO101" s="79"/>
      <c r="AP101" s="79"/>
      <c r="AQ101" s="80"/>
      <c r="AR101" s="78" t="s">
        <v>4</v>
      </c>
      <c r="AS101" s="79"/>
      <c r="AT101" s="79"/>
      <c r="AU101" s="79"/>
      <c r="AV101" s="80"/>
      <c r="AW101" s="78" t="s">
        <v>3</v>
      </c>
      <c r="AX101" s="79"/>
      <c r="AY101" s="79"/>
      <c r="AZ101" s="79"/>
      <c r="BA101" s="80"/>
      <c r="BB101" s="45" t="s">
        <v>116</v>
      </c>
      <c r="BC101" s="45"/>
      <c r="BD101" s="45"/>
      <c r="BE101" s="45"/>
      <c r="BF101" s="45"/>
      <c r="BG101" s="78" t="s">
        <v>96</v>
      </c>
      <c r="BH101" s="79"/>
      <c r="BI101" s="79"/>
      <c r="BJ101" s="79"/>
      <c r="BK101" s="80"/>
    </row>
    <row r="102" spans="1:79" ht="15" customHeight="1">
      <c r="A102" s="78">
        <v>1</v>
      </c>
      <c r="B102" s="79"/>
      <c r="C102" s="79"/>
      <c r="D102" s="79"/>
      <c r="E102" s="80"/>
      <c r="F102" s="78">
        <v>2</v>
      </c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80"/>
      <c r="X102" s="78">
        <v>3</v>
      </c>
      <c r="Y102" s="79"/>
      <c r="Z102" s="79"/>
      <c r="AA102" s="79"/>
      <c r="AB102" s="80"/>
      <c r="AC102" s="78">
        <v>4</v>
      </c>
      <c r="AD102" s="79"/>
      <c r="AE102" s="79"/>
      <c r="AF102" s="79"/>
      <c r="AG102" s="80"/>
      <c r="AH102" s="78">
        <v>5</v>
      </c>
      <c r="AI102" s="79"/>
      <c r="AJ102" s="79"/>
      <c r="AK102" s="79"/>
      <c r="AL102" s="80"/>
      <c r="AM102" s="78">
        <v>6</v>
      </c>
      <c r="AN102" s="79"/>
      <c r="AO102" s="79"/>
      <c r="AP102" s="79"/>
      <c r="AQ102" s="80"/>
      <c r="AR102" s="78">
        <v>7</v>
      </c>
      <c r="AS102" s="79"/>
      <c r="AT102" s="79"/>
      <c r="AU102" s="79"/>
      <c r="AV102" s="80"/>
      <c r="AW102" s="78">
        <v>8</v>
      </c>
      <c r="AX102" s="79"/>
      <c r="AY102" s="79"/>
      <c r="AZ102" s="79"/>
      <c r="BA102" s="80"/>
      <c r="BB102" s="78">
        <v>9</v>
      </c>
      <c r="BC102" s="79"/>
      <c r="BD102" s="79"/>
      <c r="BE102" s="79"/>
      <c r="BF102" s="80"/>
      <c r="BG102" s="78">
        <v>10</v>
      </c>
      <c r="BH102" s="79"/>
      <c r="BI102" s="79"/>
      <c r="BJ102" s="79"/>
      <c r="BK102" s="80"/>
    </row>
    <row r="103" spans="1:79" s="1" customFormat="1" ht="15" hidden="1" customHeight="1">
      <c r="A103" s="67" t="s">
        <v>64</v>
      </c>
      <c r="B103" s="68"/>
      <c r="C103" s="68"/>
      <c r="D103" s="68"/>
      <c r="E103" s="85"/>
      <c r="F103" s="67" t="s">
        <v>57</v>
      </c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85"/>
      <c r="X103" s="67" t="s">
        <v>60</v>
      </c>
      <c r="Y103" s="68"/>
      <c r="Z103" s="68"/>
      <c r="AA103" s="68"/>
      <c r="AB103" s="85"/>
      <c r="AC103" s="67" t="s">
        <v>61</v>
      </c>
      <c r="AD103" s="68"/>
      <c r="AE103" s="68"/>
      <c r="AF103" s="68"/>
      <c r="AG103" s="85"/>
      <c r="AH103" s="67" t="s">
        <v>94</v>
      </c>
      <c r="AI103" s="68"/>
      <c r="AJ103" s="68"/>
      <c r="AK103" s="68"/>
      <c r="AL103" s="85"/>
      <c r="AM103" s="86" t="s">
        <v>171</v>
      </c>
      <c r="AN103" s="87"/>
      <c r="AO103" s="87"/>
      <c r="AP103" s="87"/>
      <c r="AQ103" s="88"/>
      <c r="AR103" s="67" t="s">
        <v>62</v>
      </c>
      <c r="AS103" s="68"/>
      <c r="AT103" s="68"/>
      <c r="AU103" s="68"/>
      <c r="AV103" s="85"/>
      <c r="AW103" s="67" t="s">
        <v>63</v>
      </c>
      <c r="AX103" s="68"/>
      <c r="AY103" s="68"/>
      <c r="AZ103" s="68"/>
      <c r="BA103" s="85"/>
      <c r="BB103" s="67" t="s">
        <v>95</v>
      </c>
      <c r="BC103" s="68"/>
      <c r="BD103" s="68"/>
      <c r="BE103" s="68"/>
      <c r="BF103" s="85"/>
      <c r="BG103" s="86" t="s">
        <v>171</v>
      </c>
      <c r="BH103" s="87"/>
      <c r="BI103" s="87"/>
      <c r="BJ103" s="87"/>
      <c r="BK103" s="88"/>
      <c r="CA103" t="s">
        <v>31</v>
      </c>
    </row>
    <row r="104" spans="1:79" s="6" customFormat="1" ht="12.75" customHeight="1">
      <c r="A104" s="59"/>
      <c r="B104" s="60"/>
      <c r="C104" s="60"/>
      <c r="D104" s="60"/>
      <c r="E104" s="74"/>
      <c r="F104" s="59" t="s">
        <v>147</v>
      </c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74"/>
      <c r="X104" s="114"/>
      <c r="Y104" s="115"/>
      <c r="Z104" s="115"/>
      <c r="AA104" s="115"/>
      <c r="AB104" s="116"/>
      <c r="AC104" s="114"/>
      <c r="AD104" s="115"/>
      <c r="AE104" s="115"/>
      <c r="AF104" s="115"/>
      <c r="AG104" s="116"/>
      <c r="AH104" s="72"/>
      <c r="AI104" s="72"/>
      <c r="AJ104" s="72"/>
      <c r="AK104" s="72"/>
      <c r="AL104" s="72"/>
      <c r="AM104" s="72">
        <f>IF(ISNUMBER(X104),X104,0)+IF(ISNUMBER(AC104),AC104,0)</f>
        <v>0</v>
      </c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>
        <f>IF(ISNUMBER(AR104),AR104,0)+IF(ISNUMBER(AW104),AW104,0)</f>
        <v>0</v>
      </c>
      <c r="BH104" s="72"/>
      <c r="BI104" s="72"/>
      <c r="BJ104" s="72"/>
      <c r="BK104" s="72"/>
      <c r="CA104" s="6" t="s">
        <v>32</v>
      </c>
    </row>
    <row r="107" spans="1:79" ht="14.25" customHeight="1">
      <c r="A107" s="46" t="s">
        <v>120</v>
      </c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</row>
    <row r="108" spans="1:79" ht="14.25" customHeight="1">
      <c r="A108" s="46" t="s">
        <v>262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</row>
    <row r="109" spans="1:79" ht="15" customHeight="1">
      <c r="A109" s="47" t="s">
        <v>247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</row>
    <row r="110" spans="1:79" ht="23.1" customHeight="1">
      <c r="A110" s="49" t="s">
        <v>6</v>
      </c>
      <c r="B110" s="50"/>
      <c r="C110" s="50"/>
      <c r="D110" s="49" t="s">
        <v>121</v>
      </c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1"/>
      <c r="U110" s="78" t="s">
        <v>248</v>
      </c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80"/>
      <c r="AN110" s="78" t="s">
        <v>251</v>
      </c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80"/>
      <c r="BG110" s="44" t="s">
        <v>259</v>
      </c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</row>
    <row r="111" spans="1:79" ht="52.5" customHeight="1">
      <c r="A111" s="52"/>
      <c r="B111" s="53"/>
      <c r="C111" s="53"/>
      <c r="D111" s="52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4"/>
      <c r="U111" s="78" t="s">
        <v>4</v>
      </c>
      <c r="V111" s="79"/>
      <c r="W111" s="79"/>
      <c r="X111" s="79"/>
      <c r="Y111" s="80"/>
      <c r="Z111" s="78" t="s">
        <v>3</v>
      </c>
      <c r="AA111" s="79"/>
      <c r="AB111" s="79"/>
      <c r="AC111" s="79"/>
      <c r="AD111" s="80"/>
      <c r="AE111" s="111" t="s">
        <v>116</v>
      </c>
      <c r="AF111" s="112"/>
      <c r="AG111" s="112"/>
      <c r="AH111" s="113"/>
      <c r="AI111" s="78" t="s">
        <v>5</v>
      </c>
      <c r="AJ111" s="79"/>
      <c r="AK111" s="79"/>
      <c r="AL111" s="79"/>
      <c r="AM111" s="80"/>
      <c r="AN111" s="78" t="s">
        <v>4</v>
      </c>
      <c r="AO111" s="79"/>
      <c r="AP111" s="79"/>
      <c r="AQ111" s="79"/>
      <c r="AR111" s="80"/>
      <c r="AS111" s="78" t="s">
        <v>3</v>
      </c>
      <c r="AT111" s="79"/>
      <c r="AU111" s="79"/>
      <c r="AV111" s="79"/>
      <c r="AW111" s="80"/>
      <c r="AX111" s="111" t="s">
        <v>116</v>
      </c>
      <c r="AY111" s="112"/>
      <c r="AZ111" s="112"/>
      <c r="BA111" s="113"/>
      <c r="BB111" s="78" t="s">
        <v>96</v>
      </c>
      <c r="BC111" s="79"/>
      <c r="BD111" s="79"/>
      <c r="BE111" s="79"/>
      <c r="BF111" s="80"/>
      <c r="BG111" s="78" t="s">
        <v>4</v>
      </c>
      <c r="BH111" s="79"/>
      <c r="BI111" s="79"/>
      <c r="BJ111" s="79"/>
      <c r="BK111" s="80"/>
      <c r="BL111" s="44" t="s">
        <v>3</v>
      </c>
      <c r="BM111" s="44"/>
      <c r="BN111" s="44"/>
      <c r="BO111" s="44"/>
      <c r="BP111" s="44"/>
      <c r="BQ111" s="45" t="s">
        <v>116</v>
      </c>
      <c r="BR111" s="45"/>
      <c r="BS111" s="45"/>
      <c r="BT111" s="45"/>
      <c r="BU111" s="78" t="s">
        <v>97</v>
      </c>
      <c r="BV111" s="79"/>
      <c r="BW111" s="79"/>
      <c r="BX111" s="79"/>
      <c r="BY111" s="80"/>
    </row>
    <row r="112" spans="1:79" ht="15" customHeight="1">
      <c r="A112" s="78">
        <v>1</v>
      </c>
      <c r="B112" s="79"/>
      <c r="C112" s="79"/>
      <c r="D112" s="78">
        <v>2</v>
      </c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0"/>
      <c r="U112" s="78">
        <v>3</v>
      </c>
      <c r="V112" s="79"/>
      <c r="W112" s="79"/>
      <c r="X112" s="79"/>
      <c r="Y112" s="80"/>
      <c r="Z112" s="78">
        <v>4</v>
      </c>
      <c r="AA112" s="79"/>
      <c r="AB112" s="79"/>
      <c r="AC112" s="79"/>
      <c r="AD112" s="80"/>
      <c r="AE112" s="78">
        <v>5</v>
      </c>
      <c r="AF112" s="79"/>
      <c r="AG112" s="79"/>
      <c r="AH112" s="80"/>
      <c r="AI112" s="78">
        <v>6</v>
      </c>
      <c r="AJ112" s="79"/>
      <c r="AK112" s="79"/>
      <c r="AL112" s="79"/>
      <c r="AM112" s="80"/>
      <c r="AN112" s="78">
        <v>7</v>
      </c>
      <c r="AO112" s="79"/>
      <c r="AP112" s="79"/>
      <c r="AQ112" s="79"/>
      <c r="AR112" s="80"/>
      <c r="AS112" s="78">
        <v>8</v>
      </c>
      <c r="AT112" s="79"/>
      <c r="AU112" s="79"/>
      <c r="AV112" s="79"/>
      <c r="AW112" s="80"/>
      <c r="AX112" s="44">
        <v>9</v>
      </c>
      <c r="AY112" s="44"/>
      <c r="AZ112" s="44"/>
      <c r="BA112" s="44"/>
      <c r="BB112" s="78">
        <v>10</v>
      </c>
      <c r="BC112" s="79"/>
      <c r="BD112" s="79"/>
      <c r="BE112" s="79"/>
      <c r="BF112" s="80"/>
      <c r="BG112" s="78">
        <v>11</v>
      </c>
      <c r="BH112" s="79"/>
      <c r="BI112" s="79"/>
      <c r="BJ112" s="79"/>
      <c r="BK112" s="80"/>
      <c r="BL112" s="44">
        <v>12</v>
      </c>
      <c r="BM112" s="44"/>
      <c r="BN112" s="44"/>
      <c r="BO112" s="44"/>
      <c r="BP112" s="44"/>
      <c r="BQ112" s="78">
        <v>13</v>
      </c>
      <c r="BR112" s="79"/>
      <c r="BS112" s="79"/>
      <c r="BT112" s="80"/>
      <c r="BU112" s="78">
        <v>14</v>
      </c>
      <c r="BV112" s="79"/>
      <c r="BW112" s="79"/>
      <c r="BX112" s="79"/>
      <c r="BY112" s="80"/>
    </row>
    <row r="113" spans="1:79" s="1" customFormat="1" ht="14.25" hidden="1" customHeight="1">
      <c r="A113" s="67" t="s">
        <v>69</v>
      </c>
      <c r="B113" s="68"/>
      <c r="C113" s="68"/>
      <c r="D113" s="67" t="s">
        <v>57</v>
      </c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85"/>
      <c r="U113" s="42" t="s">
        <v>65</v>
      </c>
      <c r="V113" s="42"/>
      <c r="W113" s="42"/>
      <c r="X113" s="42"/>
      <c r="Y113" s="42"/>
      <c r="Z113" s="42" t="s">
        <v>66</v>
      </c>
      <c r="AA113" s="42"/>
      <c r="AB113" s="42"/>
      <c r="AC113" s="42"/>
      <c r="AD113" s="42"/>
      <c r="AE113" s="42" t="s">
        <v>91</v>
      </c>
      <c r="AF113" s="42"/>
      <c r="AG113" s="42"/>
      <c r="AH113" s="42"/>
      <c r="AI113" s="66" t="s">
        <v>170</v>
      </c>
      <c r="AJ113" s="66"/>
      <c r="AK113" s="66"/>
      <c r="AL113" s="66"/>
      <c r="AM113" s="66"/>
      <c r="AN113" s="42" t="s">
        <v>67</v>
      </c>
      <c r="AO113" s="42"/>
      <c r="AP113" s="42"/>
      <c r="AQ113" s="42"/>
      <c r="AR113" s="42"/>
      <c r="AS113" s="42" t="s">
        <v>68</v>
      </c>
      <c r="AT113" s="42"/>
      <c r="AU113" s="42"/>
      <c r="AV113" s="42"/>
      <c r="AW113" s="42"/>
      <c r="AX113" s="42" t="s">
        <v>92</v>
      </c>
      <c r="AY113" s="42"/>
      <c r="AZ113" s="42"/>
      <c r="BA113" s="42"/>
      <c r="BB113" s="66" t="s">
        <v>170</v>
      </c>
      <c r="BC113" s="66"/>
      <c r="BD113" s="66"/>
      <c r="BE113" s="66"/>
      <c r="BF113" s="66"/>
      <c r="BG113" s="42" t="s">
        <v>58</v>
      </c>
      <c r="BH113" s="42"/>
      <c r="BI113" s="42"/>
      <c r="BJ113" s="42"/>
      <c r="BK113" s="42"/>
      <c r="BL113" s="42" t="s">
        <v>59</v>
      </c>
      <c r="BM113" s="42"/>
      <c r="BN113" s="42"/>
      <c r="BO113" s="42"/>
      <c r="BP113" s="42"/>
      <c r="BQ113" s="42" t="s">
        <v>93</v>
      </c>
      <c r="BR113" s="42"/>
      <c r="BS113" s="42"/>
      <c r="BT113" s="42"/>
      <c r="BU113" s="66" t="s">
        <v>170</v>
      </c>
      <c r="BV113" s="66"/>
      <c r="BW113" s="66"/>
      <c r="BX113" s="66"/>
      <c r="BY113" s="66"/>
      <c r="CA113" t="s">
        <v>33</v>
      </c>
    </row>
    <row r="114" spans="1:79" s="25" customFormat="1" ht="38.25" customHeight="1">
      <c r="A114" s="57">
        <v>1</v>
      </c>
      <c r="B114" s="58"/>
      <c r="C114" s="58"/>
      <c r="D114" s="35" t="s">
        <v>189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7"/>
      <c r="U114" s="75">
        <v>10657606.119999999</v>
      </c>
      <c r="V114" s="76"/>
      <c r="W114" s="76"/>
      <c r="X114" s="76"/>
      <c r="Y114" s="77"/>
      <c r="Z114" s="75">
        <v>42287.3</v>
      </c>
      <c r="AA114" s="76"/>
      <c r="AB114" s="76"/>
      <c r="AC114" s="76"/>
      <c r="AD114" s="77"/>
      <c r="AE114" s="75">
        <v>0</v>
      </c>
      <c r="AF114" s="76"/>
      <c r="AG114" s="76"/>
      <c r="AH114" s="77"/>
      <c r="AI114" s="75">
        <f>IF(ISNUMBER(U114),U114,0)+IF(ISNUMBER(Z114),Z114,0)</f>
        <v>10699893.42</v>
      </c>
      <c r="AJ114" s="76"/>
      <c r="AK114" s="76"/>
      <c r="AL114" s="76"/>
      <c r="AM114" s="77"/>
      <c r="AN114" s="75">
        <v>11122541</v>
      </c>
      <c r="AO114" s="76"/>
      <c r="AP114" s="76"/>
      <c r="AQ114" s="76"/>
      <c r="AR114" s="77"/>
      <c r="AS114" s="75">
        <v>68562</v>
      </c>
      <c r="AT114" s="76"/>
      <c r="AU114" s="76"/>
      <c r="AV114" s="76"/>
      <c r="AW114" s="77"/>
      <c r="AX114" s="75">
        <v>0</v>
      </c>
      <c r="AY114" s="76"/>
      <c r="AZ114" s="76"/>
      <c r="BA114" s="77"/>
      <c r="BB114" s="75">
        <f>IF(ISNUMBER(AN114),AN114,0)+IF(ISNUMBER(AS114),AS114,0)</f>
        <v>11191103</v>
      </c>
      <c r="BC114" s="76"/>
      <c r="BD114" s="76"/>
      <c r="BE114" s="76"/>
      <c r="BF114" s="77"/>
      <c r="BG114" s="75">
        <v>14207616</v>
      </c>
      <c r="BH114" s="76"/>
      <c r="BI114" s="76"/>
      <c r="BJ114" s="76"/>
      <c r="BK114" s="77"/>
      <c r="BL114" s="75">
        <v>81357</v>
      </c>
      <c r="BM114" s="76"/>
      <c r="BN114" s="76"/>
      <c r="BO114" s="76"/>
      <c r="BP114" s="77"/>
      <c r="BQ114" s="75">
        <v>0</v>
      </c>
      <c r="BR114" s="76"/>
      <c r="BS114" s="76"/>
      <c r="BT114" s="77"/>
      <c r="BU114" s="75">
        <f>IF(ISNUMBER(BG114),BG114,0)+IF(ISNUMBER(BL114),BL114,0)</f>
        <v>14288973</v>
      </c>
      <c r="BV114" s="76"/>
      <c r="BW114" s="76"/>
      <c r="BX114" s="76"/>
      <c r="BY114" s="77"/>
      <c r="CA114" s="25" t="s">
        <v>34</v>
      </c>
    </row>
    <row r="115" spans="1:79" s="6" customFormat="1" ht="12.75" customHeight="1">
      <c r="A115" s="59"/>
      <c r="B115" s="60"/>
      <c r="C115" s="60"/>
      <c r="D115" s="29" t="s">
        <v>147</v>
      </c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1"/>
      <c r="U115" s="69">
        <v>10657606.119999999</v>
      </c>
      <c r="V115" s="70"/>
      <c r="W115" s="70"/>
      <c r="X115" s="70"/>
      <c r="Y115" s="71"/>
      <c r="Z115" s="69">
        <v>42287.3</v>
      </c>
      <c r="AA115" s="70"/>
      <c r="AB115" s="70"/>
      <c r="AC115" s="70"/>
      <c r="AD115" s="71"/>
      <c r="AE115" s="69">
        <v>0</v>
      </c>
      <c r="AF115" s="70"/>
      <c r="AG115" s="70"/>
      <c r="AH115" s="71"/>
      <c r="AI115" s="69">
        <f>IF(ISNUMBER(U115),U115,0)+IF(ISNUMBER(Z115),Z115,0)</f>
        <v>10699893.42</v>
      </c>
      <c r="AJ115" s="70"/>
      <c r="AK115" s="70"/>
      <c r="AL115" s="70"/>
      <c r="AM115" s="71"/>
      <c r="AN115" s="69">
        <v>11122541</v>
      </c>
      <c r="AO115" s="70"/>
      <c r="AP115" s="70"/>
      <c r="AQ115" s="70"/>
      <c r="AR115" s="71"/>
      <c r="AS115" s="69">
        <v>68562</v>
      </c>
      <c r="AT115" s="70"/>
      <c r="AU115" s="70"/>
      <c r="AV115" s="70"/>
      <c r="AW115" s="71"/>
      <c r="AX115" s="69">
        <v>0</v>
      </c>
      <c r="AY115" s="70"/>
      <c r="AZ115" s="70"/>
      <c r="BA115" s="71"/>
      <c r="BB115" s="69">
        <f>IF(ISNUMBER(AN115),AN115,0)+IF(ISNUMBER(AS115),AS115,0)</f>
        <v>11191103</v>
      </c>
      <c r="BC115" s="70"/>
      <c r="BD115" s="70"/>
      <c r="BE115" s="70"/>
      <c r="BF115" s="71"/>
      <c r="BG115" s="69">
        <f>BG114</f>
        <v>14207616</v>
      </c>
      <c r="BH115" s="70"/>
      <c r="BI115" s="70"/>
      <c r="BJ115" s="70"/>
      <c r="BK115" s="71"/>
      <c r="BL115" s="69">
        <v>81357</v>
      </c>
      <c r="BM115" s="70"/>
      <c r="BN115" s="70"/>
      <c r="BO115" s="70"/>
      <c r="BP115" s="71"/>
      <c r="BQ115" s="69">
        <v>0</v>
      </c>
      <c r="BR115" s="70"/>
      <c r="BS115" s="70"/>
      <c r="BT115" s="71"/>
      <c r="BU115" s="69">
        <f>IF(ISNUMBER(BG115),BG115,0)+IF(ISNUMBER(BL115),BL115,0)</f>
        <v>14288973</v>
      </c>
      <c r="BV115" s="70"/>
      <c r="BW115" s="70"/>
      <c r="BX115" s="70"/>
      <c r="BY115" s="71"/>
    </row>
    <row r="117" spans="1:79" ht="14.25" customHeight="1">
      <c r="A117" s="46" t="s">
        <v>277</v>
      </c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</row>
    <row r="118" spans="1:79" ht="15" customHeight="1">
      <c r="A118" s="48" t="s">
        <v>247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</row>
    <row r="119" spans="1:79" ht="23.1" customHeight="1">
      <c r="A119" s="49" t="s">
        <v>6</v>
      </c>
      <c r="B119" s="50"/>
      <c r="C119" s="50"/>
      <c r="D119" s="49" t="s">
        <v>121</v>
      </c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1"/>
      <c r="U119" s="44" t="s">
        <v>269</v>
      </c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 t="s">
        <v>274</v>
      </c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</row>
    <row r="120" spans="1:79" ht="54" customHeight="1">
      <c r="A120" s="52"/>
      <c r="B120" s="53"/>
      <c r="C120" s="53"/>
      <c r="D120" s="52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4"/>
      <c r="U120" s="78" t="s">
        <v>4</v>
      </c>
      <c r="V120" s="79"/>
      <c r="W120" s="79"/>
      <c r="X120" s="79"/>
      <c r="Y120" s="80"/>
      <c r="Z120" s="78" t="s">
        <v>3</v>
      </c>
      <c r="AA120" s="79"/>
      <c r="AB120" s="79"/>
      <c r="AC120" s="79"/>
      <c r="AD120" s="80"/>
      <c r="AE120" s="111" t="s">
        <v>116</v>
      </c>
      <c r="AF120" s="112"/>
      <c r="AG120" s="112"/>
      <c r="AH120" s="112"/>
      <c r="AI120" s="113"/>
      <c r="AJ120" s="78" t="s">
        <v>5</v>
      </c>
      <c r="AK120" s="79"/>
      <c r="AL120" s="79"/>
      <c r="AM120" s="79"/>
      <c r="AN120" s="80"/>
      <c r="AO120" s="78" t="s">
        <v>4</v>
      </c>
      <c r="AP120" s="79"/>
      <c r="AQ120" s="79"/>
      <c r="AR120" s="79"/>
      <c r="AS120" s="80"/>
      <c r="AT120" s="78" t="s">
        <v>3</v>
      </c>
      <c r="AU120" s="79"/>
      <c r="AV120" s="79"/>
      <c r="AW120" s="79"/>
      <c r="AX120" s="80"/>
      <c r="AY120" s="111" t="s">
        <v>116</v>
      </c>
      <c r="AZ120" s="112"/>
      <c r="BA120" s="112"/>
      <c r="BB120" s="112"/>
      <c r="BC120" s="113"/>
      <c r="BD120" s="44" t="s">
        <v>96</v>
      </c>
      <c r="BE120" s="44"/>
      <c r="BF120" s="44"/>
      <c r="BG120" s="44"/>
      <c r="BH120" s="44"/>
    </row>
    <row r="121" spans="1:79" ht="15" customHeight="1">
      <c r="A121" s="78" t="s">
        <v>169</v>
      </c>
      <c r="B121" s="79"/>
      <c r="C121" s="79"/>
      <c r="D121" s="78">
        <v>2</v>
      </c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80"/>
      <c r="U121" s="78">
        <v>3</v>
      </c>
      <c r="V121" s="79"/>
      <c r="W121" s="79"/>
      <c r="X121" s="79"/>
      <c r="Y121" s="80"/>
      <c r="Z121" s="78">
        <v>4</v>
      </c>
      <c r="AA121" s="79"/>
      <c r="AB121" s="79"/>
      <c r="AC121" s="79"/>
      <c r="AD121" s="80"/>
      <c r="AE121" s="78">
        <v>5</v>
      </c>
      <c r="AF121" s="79"/>
      <c r="AG121" s="79"/>
      <c r="AH121" s="79"/>
      <c r="AI121" s="80"/>
      <c r="AJ121" s="78">
        <v>6</v>
      </c>
      <c r="AK121" s="79"/>
      <c r="AL121" s="79"/>
      <c r="AM121" s="79"/>
      <c r="AN121" s="80"/>
      <c r="AO121" s="78">
        <v>7</v>
      </c>
      <c r="AP121" s="79"/>
      <c r="AQ121" s="79"/>
      <c r="AR121" s="79"/>
      <c r="AS121" s="80"/>
      <c r="AT121" s="78">
        <v>8</v>
      </c>
      <c r="AU121" s="79"/>
      <c r="AV121" s="79"/>
      <c r="AW121" s="79"/>
      <c r="AX121" s="80"/>
      <c r="AY121" s="78">
        <v>9</v>
      </c>
      <c r="AZ121" s="79"/>
      <c r="BA121" s="79"/>
      <c r="BB121" s="79"/>
      <c r="BC121" s="80"/>
      <c r="BD121" s="78">
        <v>10</v>
      </c>
      <c r="BE121" s="79"/>
      <c r="BF121" s="79"/>
      <c r="BG121" s="79"/>
      <c r="BH121" s="80"/>
    </row>
    <row r="122" spans="1:79" s="1" customFormat="1" ht="12.75" hidden="1" customHeight="1">
      <c r="A122" s="67" t="s">
        <v>69</v>
      </c>
      <c r="B122" s="68"/>
      <c r="C122" s="68"/>
      <c r="D122" s="67" t="s">
        <v>57</v>
      </c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85"/>
      <c r="U122" s="67" t="s">
        <v>60</v>
      </c>
      <c r="V122" s="68"/>
      <c r="W122" s="68"/>
      <c r="X122" s="68"/>
      <c r="Y122" s="85"/>
      <c r="Z122" s="67" t="s">
        <v>61</v>
      </c>
      <c r="AA122" s="68"/>
      <c r="AB122" s="68"/>
      <c r="AC122" s="68"/>
      <c r="AD122" s="85"/>
      <c r="AE122" s="67" t="s">
        <v>94</v>
      </c>
      <c r="AF122" s="68"/>
      <c r="AG122" s="68"/>
      <c r="AH122" s="68"/>
      <c r="AI122" s="85"/>
      <c r="AJ122" s="86" t="s">
        <v>171</v>
      </c>
      <c r="AK122" s="87"/>
      <c r="AL122" s="87"/>
      <c r="AM122" s="87"/>
      <c r="AN122" s="88"/>
      <c r="AO122" s="67" t="s">
        <v>62</v>
      </c>
      <c r="AP122" s="68"/>
      <c r="AQ122" s="68"/>
      <c r="AR122" s="68"/>
      <c r="AS122" s="85"/>
      <c r="AT122" s="67" t="s">
        <v>63</v>
      </c>
      <c r="AU122" s="68"/>
      <c r="AV122" s="68"/>
      <c r="AW122" s="68"/>
      <c r="AX122" s="85"/>
      <c r="AY122" s="67" t="s">
        <v>95</v>
      </c>
      <c r="AZ122" s="68"/>
      <c r="BA122" s="68"/>
      <c r="BB122" s="68"/>
      <c r="BC122" s="85"/>
      <c r="BD122" s="66" t="s">
        <v>171</v>
      </c>
      <c r="BE122" s="66"/>
      <c r="BF122" s="66"/>
      <c r="BG122" s="66"/>
      <c r="BH122" s="66"/>
      <c r="CA122" s="1" t="s">
        <v>35</v>
      </c>
    </row>
    <row r="123" spans="1:79" s="25" customFormat="1" ht="38.25" customHeight="1">
      <c r="A123" s="57">
        <v>1</v>
      </c>
      <c r="B123" s="58"/>
      <c r="C123" s="58"/>
      <c r="D123" s="35" t="s">
        <v>189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7"/>
      <c r="U123" s="75">
        <v>14605524</v>
      </c>
      <c r="V123" s="76"/>
      <c r="W123" s="76"/>
      <c r="X123" s="76"/>
      <c r="Y123" s="77"/>
      <c r="Z123" s="75">
        <v>81357</v>
      </c>
      <c r="AA123" s="76"/>
      <c r="AB123" s="76"/>
      <c r="AC123" s="76"/>
      <c r="AD123" s="77"/>
      <c r="AE123" s="73">
        <v>0</v>
      </c>
      <c r="AF123" s="73"/>
      <c r="AG123" s="73"/>
      <c r="AH123" s="73"/>
      <c r="AI123" s="73"/>
      <c r="AJ123" s="34">
        <f>IF(ISNUMBER(U123),U123,0)+IF(ISNUMBER(Z123),Z123,0)</f>
        <v>14686881</v>
      </c>
      <c r="AK123" s="34"/>
      <c r="AL123" s="34"/>
      <c r="AM123" s="34"/>
      <c r="AN123" s="34"/>
      <c r="AO123" s="73">
        <v>14971789</v>
      </c>
      <c r="AP123" s="73"/>
      <c r="AQ123" s="73"/>
      <c r="AR123" s="73"/>
      <c r="AS123" s="73"/>
      <c r="AT123" s="34">
        <v>81357</v>
      </c>
      <c r="AU123" s="34"/>
      <c r="AV123" s="34"/>
      <c r="AW123" s="34"/>
      <c r="AX123" s="34"/>
      <c r="AY123" s="73">
        <v>0</v>
      </c>
      <c r="AZ123" s="73"/>
      <c r="BA123" s="73"/>
      <c r="BB123" s="73"/>
      <c r="BC123" s="73"/>
      <c r="BD123" s="34">
        <f>IF(ISNUMBER(AO123),AO123,0)+IF(ISNUMBER(AT123),AT123,0)</f>
        <v>15053146</v>
      </c>
      <c r="BE123" s="34"/>
      <c r="BF123" s="34"/>
      <c r="BG123" s="34"/>
      <c r="BH123" s="34"/>
      <c r="CA123" s="25" t="s">
        <v>36</v>
      </c>
    </row>
    <row r="124" spans="1:79" s="6" customFormat="1" ht="12.75" customHeight="1">
      <c r="A124" s="59"/>
      <c r="B124" s="60"/>
      <c r="C124" s="60"/>
      <c r="D124" s="29" t="s">
        <v>147</v>
      </c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1"/>
      <c r="U124" s="69">
        <f>SUM(U123)</f>
        <v>14605524</v>
      </c>
      <c r="V124" s="70"/>
      <c r="W124" s="70"/>
      <c r="X124" s="70"/>
      <c r="Y124" s="71"/>
      <c r="Z124" s="69">
        <v>81357</v>
      </c>
      <c r="AA124" s="70"/>
      <c r="AB124" s="70"/>
      <c r="AC124" s="70"/>
      <c r="AD124" s="71"/>
      <c r="AE124" s="72">
        <v>0</v>
      </c>
      <c r="AF124" s="72"/>
      <c r="AG124" s="72"/>
      <c r="AH124" s="72"/>
      <c r="AI124" s="72"/>
      <c r="AJ124" s="28">
        <f>IF(ISNUMBER(U124),U124,0)+IF(ISNUMBER(Z124),Z124,0)</f>
        <v>14686881</v>
      </c>
      <c r="AK124" s="28"/>
      <c r="AL124" s="28"/>
      <c r="AM124" s="28"/>
      <c r="AN124" s="28"/>
      <c r="AO124" s="72">
        <f>AO123</f>
        <v>14971789</v>
      </c>
      <c r="AP124" s="72"/>
      <c r="AQ124" s="72"/>
      <c r="AR124" s="72"/>
      <c r="AS124" s="72"/>
      <c r="AT124" s="28">
        <v>81357</v>
      </c>
      <c r="AU124" s="28"/>
      <c r="AV124" s="28"/>
      <c r="AW124" s="28"/>
      <c r="AX124" s="28"/>
      <c r="AY124" s="72">
        <v>0</v>
      </c>
      <c r="AZ124" s="72"/>
      <c r="BA124" s="72"/>
      <c r="BB124" s="72"/>
      <c r="BC124" s="72"/>
      <c r="BD124" s="28">
        <f>IF(ISNUMBER(AO124),AO124,0)+IF(ISNUMBER(AT124),AT124,0)</f>
        <v>15053146</v>
      </c>
      <c r="BE124" s="28"/>
      <c r="BF124" s="28"/>
      <c r="BG124" s="28"/>
      <c r="BH124" s="28"/>
    </row>
    <row r="125" spans="1:79" s="5" customFormat="1" ht="12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</row>
    <row r="127" spans="1:79" ht="14.25" customHeight="1">
      <c r="A127" s="46" t="s">
        <v>152</v>
      </c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</row>
    <row r="128" spans="1:79" ht="14.25" customHeight="1">
      <c r="A128" s="46" t="s">
        <v>263</v>
      </c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</row>
    <row r="129" spans="1:79" ht="23.1" customHeight="1">
      <c r="A129" s="49" t="s">
        <v>6</v>
      </c>
      <c r="B129" s="50"/>
      <c r="C129" s="50"/>
      <c r="D129" s="44" t="s">
        <v>9</v>
      </c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 t="s">
        <v>8</v>
      </c>
      <c r="R129" s="44"/>
      <c r="S129" s="44"/>
      <c r="T129" s="44"/>
      <c r="U129" s="44"/>
      <c r="V129" s="44" t="s">
        <v>7</v>
      </c>
      <c r="W129" s="44"/>
      <c r="X129" s="44"/>
      <c r="Y129" s="44"/>
      <c r="Z129" s="44"/>
      <c r="AA129" s="44"/>
      <c r="AB129" s="44"/>
      <c r="AC129" s="44"/>
      <c r="AD129" s="44"/>
      <c r="AE129" s="44"/>
      <c r="AF129" s="78" t="s">
        <v>248</v>
      </c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80"/>
      <c r="AU129" s="78" t="s">
        <v>251</v>
      </c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80"/>
      <c r="BJ129" s="78" t="s">
        <v>259</v>
      </c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80"/>
    </row>
    <row r="130" spans="1:79" ht="32.25" customHeight="1">
      <c r="A130" s="52"/>
      <c r="B130" s="53"/>
      <c r="C130" s="53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 t="s">
        <v>4</v>
      </c>
      <c r="AG130" s="44"/>
      <c r="AH130" s="44"/>
      <c r="AI130" s="44"/>
      <c r="AJ130" s="44"/>
      <c r="AK130" s="44" t="s">
        <v>3</v>
      </c>
      <c r="AL130" s="44"/>
      <c r="AM130" s="44"/>
      <c r="AN130" s="44"/>
      <c r="AO130" s="44"/>
      <c r="AP130" s="44" t="s">
        <v>123</v>
      </c>
      <c r="AQ130" s="44"/>
      <c r="AR130" s="44"/>
      <c r="AS130" s="44"/>
      <c r="AT130" s="44"/>
      <c r="AU130" s="44" t="s">
        <v>4</v>
      </c>
      <c r="AV130" s="44"/>
      <c r="AW130" s="44"/>
      <c r="AX130" s="44"/>
      <c r="AY130" s="44"/>
      <c r="AZ130" s="44" t="s">
        <v>3</v>
      </c>
      <c r="BA130" s="44"/>
      <c r="BB130" s="44"/>
      <c r="BC130" s="44"/>
      <c r="BD130" s="44"/>
      <c r="BE130" s="44" t="s">
        <v>90</v>
      </c>
      <c r="BF130" s="44"/>
      <c r="BG130" s="44"/>
      <c r="BH130" s="44"/>
      <c r="BI130" s="44"/>
      <c r="BJ130" s="44" t="s">
        <v>4</v>
      </c>
      <c r="BK130" s="44"/>
      <c r="BL130" s="44"/>
      <c r="BM130" s="44"/>
      <c r="BN130" s="44"/>
      <c r="BO130" s="44" t="s">
        <v>3</v>
      </c>
      <c r="BP130" s="44"/>
      <c r="BQ130" s="44"/>
      <c r="BR130" s="44"/>
      <c r="BS130" s="44"/>
      <c r="BT130" s="44" t="s">
        <v>97</v>
      </c>
      <c r="BU130" s="44"/>
      <c r="BV130" s="44"/>
      <c r="BW130" s="44"/>
      <c r="BX130" s="44"/>
    </row>
    <row r="131" spans="1:79" ht="15" customHeight="1">
      <c r="A131" s="78">
        <v>1</v>
      </c>
      <c r="B131" s="79"/>
      <c r="C131" s="79"/>
      <c r="D131" s="44">
        <v>2</v>
      </c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>
        <v>3</v>
      </c>
      <c r="R131" s="44"/>
      <c r="S131" s="44"/>
      <c r="T131" s="44"/>
      <c r="U131" s="44"/>
      <c r="V131" s="44">
        <v>4</v>
      </c>
      <c r="W131" s="44"/>
      <c r="X131" s="44"/>
      <c r="Y131" s="44"/>
      <c r="Z131" s="44"/>
      <c r="AA131" s="44"/>
      <c r="AB131" s="44"/>
      <c r="AC131" s="44"/>
      <c r="AD131" s="44"/>
      <c r="AE131" s="44"/>
      <c r="AF131" s="44">
        <v>5</v>
      </c>
      <c r="AG131" s="44"/>
      <c r="AH131" s="44"/>
      <c r="AI131" s="44"/>
      <c r="AJ131" s="44"/>
      <c r="AK131" s="44">
        <v>6</v>
      </c>
      <c r="AL131" s="44"/>
      <c r="AM131" s="44"/>
      <c r="AN131" s="44"/>
      <c r="AO131" s="44"/>
      <c r="AP131" s="44">
        <v>7</v>
      </c>
      <c r="AQ131" s="44"/>
      <c r="AR131" s="44"/>
      <c r="AS131" s="44"/>
      <c r="AT131" s="44"/>
      <c r="AU131" s="44">
        <v>8</v>
      </c>
      <c r="AV131" s="44"/>
      <c r="AW131" s="44"/>
      <c r="AX131" s="44"/>
      <c r="AY131" s="44"/>
      <c r="AZ131" s="44">
        <v>9</v>
      </c>
      <c r="BA131" s="44"/>
      <c r="BB131" s="44"/>
      <c r="BC131" s="44"/>
      <c r="BD131" s="44"/>
      <c r="BE131" s="44">
        <v>10</v>
      </c>
      <c r="BF131" s="44"/>
      <c r="BG131" s="44"/>
      <c r="BH131" s="44"/>
      <c r="BI131" s="44"/>
      <c r="BJ131" s="44">
        <v>11</v>
      </c>
      <c r="BK131" s="44"/>
      <c r="BL131" s="44"/>
      <c r="BM131" s="44"/>
      <c r="BN131" s="44"/>
      <c r="BO131" s="44">
        <v>12</v>
      </c>
      <c r="BP131" s="44"/>
      <c r="BQ131" s="44"/>
      <c r="BR131" s="44"/>
      <c r="BS131" s="44"/>
      <c r="BT131" s="44">
        <v>13</v>
      </c>
      <c r="BU131" s="44"/>
      <c r="BV131" s="44"/>
      <c r="BW131" s="44"/>
      <c r="BX131" s="44"/>
    </row>
    <row r="132" spans="1:79" ht="10.5" hidden="1" customHeight="1">
      <c r="A132" s="67" t="s">
        <v>154</v>
      </c>
      <c r="B132" s="68"/>
      <c r="C132" s="68"/>
      <c r="D132" s="44" t="s">
        <v>57</v>
      </c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 t="s">
        <v>70</v>
      </c>
      <c r="R132" s="44"/>
      <c r="S132" s="44"/>
      <c r="T132" s="44"/>
      <c r="U132" s="44"/>
      <c r="V132" s="44" t="s">
        <v>71</v>
      </c>
      <c r="W132" s="44"/>
      <c r="X132" s="44"/>
      <c r="Y132" s="44"/>
      <c r="Z132" s="44"/>
      <c r="AA132" s="44"/>
      <c r="AB132" s="44"/>
      <c r="AC132" s="44"/>
      <c r="AD132" s="44"/>
      <c r="AE132" s="44"/>
      <c r="AF132" s="42" t="s">
        <v>111</v>
      </c>
      <c r="AG132" s="42"/>
      <c r="AH132" s="42"/>
      <c r="AI132" s="42"/>
      <c r="AJ132" s="42"/>
      <c r="AK132" s="39" t="s">
        <v>112</v>
      </c>
      <c r="AL132" s="39"/>
      <c r="AM132" s="39"/>
      <c r="AN132" s="39"/>
      <c r="AO132" s="39"/>
      <c r="AP132" s="66" t="s">
        <v>191</v>
      </c>
      <c r="AQ132" s="66"/>
      <c r="AR132" s="66"/>
      <c r="AS132" s="66"/>
      <c r="AT132" s="66"/>
      <c r="AU132" s="42" t="s">
        <v>113</v>
      </c>
      <c r="AV132" s="42"/>
      <c r="AW132" s="42"/>
      <c r="AX132" s="42"/>
      <c r="AY132" s="42"/>
      <c r="AZ132" s="39" t="s">
        <v>114</v>
      </c>
      <c r="BA132" s="39"/>
      <c r="BB132" s="39"/>
      <c r="BC132" s="39"/>
      <c r="BD132" s="39"/>
      <c r="BE132" s="66" t="s">
        <v>191</v>
      </c>
      <c r="BF132" s="66"/>
      <c r="BG132" s="66"/>
      <c r="BH132" s="66"/>
      <c r="BI132" s="66"/>
      <c r="BJ132" s="42" t="s">
        <v>105</v>
      </c>
      <c r="BK132" s="42"/>
      <c r="BL132" s="42"/>
      <c r="BM132" s="42"/>
      <c r="BN132" s="42"/>
      <c r="BO132" s="39" t="s">
        <v>106</v>
      </c>
      <c r="BP132" s="39"/>
      <c r="BQ132" s="39"/>
      <c r="BR132" s="39"/>
      <c r="BS132" s="39"/>
      <c r="BT132" s="66" t="s">
        <v>191</v>
      </c>
      <c r="BU132" s="66"/>
      <c r="BV132" s="66"/>
      <c r="BW132" s="66"/>
      <c r="BX132" s="66"/>
      <c r="CA132" t="s">
        <v>37</v>
      </c>
    </row>
    <row r="133" spans="1:79" s="6" customFormat="1" ht="15" customHeight="1">
      <c r="A133" s="59">
        <v>0</v>
      </c>
      <c r="B133" s="60"/>
      <c r="C133" s="60"/>
      <c r="D133" s="63" t="s">
        <v>190</v>
      </c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/>
      <c r="BT133" s="56"/>
      <c r="BU133" s="56"/>
      <c r="BV133" s="56"/>
      <c r="BW133" s="56"/>
      <c r="BX133" s="56"/>
      <c r="CA133" s="6" t="s">
        <v>38</v>
      </c>
    </row>
    <row r="134" spans="1:79" s="25" customFormat="1" ht="99.75" customHeight="1">
      <c r="A134" s="57">
        <v>0</v>
      </c>
      <c r="B134" s="58"/>
      <c r="C134" s="58"/>
      <c r="D134" s="61" t="s">
        <v>192</v>
      </c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5"/>
      <c r="Q134" s="44" t="s">
        <v>193</v>
      </c>
      <c r="R134" s="44"/>
      <c r="S134" s="44"/>
      <c r="T134" s="44"/>
      <c r="U134" s="44"/>
      <c r="V134" s="61" t="s">
        <v>290</v>
      </c>
      <c r="W134" s="64"/>
      <c r="X134" s="64"/>
      <c r="Y134" s="64"/>
      <c r="Z134" s="64"/>
      <c r="AA134" s="64"/>
      <c r="AB134" s="64"/>
      <c r="AC134" s="64"/>
      <c r="AD134" s="64"/>
      <c r="AE134" s="65"/>
      <c r="AF134" s="26">
        <v>1</v>
      </c>
      <c r="AG134" s="26"/>
      <c r="AH134" s="26"/>
      <c r="AI134" s="26"/>
      <c r="AJ134" s="26"/>
      <c r="AK134" s="26">
        <v>0</v>
      </c>
      <c r="AL134" s="26"/>
      <c r="AM134" s="26"/>
      <c r="AN134" s="26"/>
      <c r="AO134" s="26"/>
      <c r="AP134" s="26">
        <v>1</v>
      </c>
      <c r="AQ134" s="26"/>
      <c r="AR134" s="26"/>
      <c r="AS134" s="26"/>
      <c r="AT134" s="26"/>
      <c r="AU134" s="26">
        <v>1</v>
      </c>
      <c r="AV134" s="26"/>
      <c r="AW134" s="26"/>
      <c r="AX134" s="26"/>
      <c r="AY134" s="26"/>
      <c r="AZ134" s="26">
        <v>0</v>
      </c>
      <c r="BA134" s="26"/>
      <c r="BB134" s="26"/>
      <c r="BC134" s="26"/>
      <c r="BD134" s="26"/>
      <c r="BE134" s="26">
        <v>1</v>
      </c>
      <c r="BF134" s="26"/>
      <c r="BG134" s="26"/>
      <c r="BH134" s="26"/>
      <c r="BI134" s="26"/>
      <c r="BJ134" s="26">
        <v>1</v>
      </c>
      <c r="BK134" s="26"/>
      <c r="BL134" s="26"/>
      <c r="BM134" s="26"/>
      <c r="BN134" s="26"/>
      <c r="BO134" s="26">
        <v>0</v>
      </c>
      <c r="BP134" s="26"/>
      <c r="BQ134" s="26"/>
      <c r="BR134" s="26"/>
      <c r="BS134" s="26"/>
      <c r="BT134" s="26">
        <v>1</v>
      </c>
      <c r="BU134" s="26"/>
      <c r="BV134" s="26"/>
      <c r="BW134" s="26"/>
      <c r="BX134" s="26"/>
    </row>
    <row r="135" spans="1:79" s="25" customFormat="1" ht="60" customHeight="1">
      <c r="A135" s="57">
        <v>0</v>
      </c>
      <c r="B135" s="58"/>
      <c r="C135" s="58"/>
      <c r="D135" s="61" t="s">
        <v>194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7"/>
      <c r="Q135" s="44" t="s">
        <v>193</v>
      </c>
      <c r="R135" s="44"/>
      <c r="S135" s="44"/>
      <c r="T135" s="44"/>
      <c r="U135" s="44"/>
      <c r="V135" s="61" t="s">
        <v>292</v>
      </c>
      <c r="W135" s="36"/>
      <c r="X135" s="36"/>
      <c r="Y135" s="36"/>
      <c r="Z135" s="36"/>
      <c r="AA135" s="36"/>
      <c r="AB135" s="36"/>
      <c r="AC135" s="36"/>
      <c r="AD135" s="36"/>
      <c r="AE135" s="37"/>
      <c r="AF135" s="26">
        <v>2</v>
      </c>
      <c r="AG135" s="26"/>
      <c r="AH135" s="26"/>
      <c r="AI135" s="26"/>
      <c r="AJ135" s="26"/>
      <c r="AK135" s="26">
        <v>0</v>
      </c>
      <c r="AL135" s="26"/>
      <c r="AM135" s="26"/>
      <c r="AN135" s="26"/>
      <c r="AO135" s="26"/>
      <c r="AP135" s="26">
        <v>2</v>
      </c>
      <c r="AQ135" s="26"/>
      <c r="AR135" s="26"/>
      <c r="AS135" s="26"/>
      <c r="AT135" s="26"/>
      <c r="AU135" s="26">
        <v>2</v>
      </c>
      <c r="AV135" s="26"/>
      <c r="AW135" s="26"/>
      <c r="AX135" s="26"/>
      <c r="AY135" s="26"/>
      <c r="AZ135" s="26">
        <v>0</v>
      </c>
      <c r="BA135" s="26"/>
      <c r="BB135" s="26"/>
      <c r="BC135" s="26"/>
      <c r="BD135" s="26"/>
      <c r="BE135" s="26">
        <v>2</v>
      </c>
      <c r="BF135" s="26"/>
      <c r="BG135" s="26"/>
      <c r="BH135" s="26"/>
      <c r="BI135" s="26"/>
      <c r="BJ135" s="26">
        <v>2</v>
      </c>
      <c r="BK135" s="26"/>
      <c r="BL135" s="26"/>
      <c r="BM135" s="26"/>
      <c r="BN135" s="26"/>
      <c r="BO135" s="26">
        <v>0</v>
      </c>
      <c r="BP135" s="26"/>
      <c r="BQ135" s="26"/>
      <c r="BR135" s="26"/>
      <c r="BS135" s="26"/>
      <c r="BT135" s="26">
        <v>2</v>
      </c>
      <c r="BU135" s="26"/>
      <c r="BV135" s="26"/>
      <c r="BW135" s="26"/>
      <c r="BX135" s="26"/>
    </row>
    <row r="136" spans="1:79" s="25" customFormat="1" ht="60" customHeight="1">
      <c r="A136" s="57">
        <v>0</v>
      </c>
      <c r="B136" s="58"/>
      <c r="C136" s="58"/>
      <c r="D136" s="61" t="s">
        <v>195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7"/>
      <c r="Q136" s="44" t="s">
        <v>193</v>
      </c>
      <c r="R136" s="44"/>
      <c r="S136" s="44"/>
      <c r="T136" s="44"/>
      <c r="U136" s="44"/>
      <c r="V136" s="61" t="s">
        <v>292</v>
      </c>
      <c r="W136" s="36"/>
      <c r="X136" s="36"/>
      <c r="Y136" s="36"/>
      <c r="Z136" s="36"/>
      <c r="AA136" s="36"/>
      <c r="AB136" s="36"/>
      <c r="AC136" s="36"/>
      <c r="AD136" s="36"/>
      <c r="AE136" s="37"/>
      <c r="AF136" s="26">
        <v>38</v>
      </c>
      <c r="AG136" s="26"/>
      <c r="AH136" s="26"/>
      <c r="AI136" s="26"/>
      <c r="AJ136" s="26"/>
      <c r="AK136" s="26">
        <v>0</v>
      </c>
      <c r="AL136" s="26"/>
      <c r="AM136" s="26"/>
      <c r="AN136" s="26"/>
      <c r="AO136" s="26"/>
      <c r="AP136" s="26">
        <v>38</v>
      </c>
      <c r="AQ136" s="26"/>
      <c r="AR136" s="26"/>
      <c r="AS136" s="26"/>
      <c r="AT136" s="26"/>
      <c r="AU136" s="26">
        <v>39</v>
      </c>
      <c r="AV136" s="26"/>
      <c r="AW136" s="26"/>
      <c r="AX136" s="26"/>
      <c r="AY136" s="26"/>
      <c r="AZ136" s="26">
        <v>0</v>
      </c>
      <c r="BA136" s="26"/>
      <c r="BB136" s="26"/>
      <c r="BC136" s="26"/>
      <c r="BD136" s="26"/>
      <c r="BE136" s="26">
        <v>39</v>
      </c>
      <c r="BF136" s="26"/>
      <c r="BG136" s="26"/>
      <c r="BH136" s="26"/>
      <c r="BI136" s="26"/>
      <c r="BJ136" s="26">
        <v>39</v>
      </c>
      <c r="BK136" s="26"/>
      <c r="BL136" s="26"/>
      <c r="BM136" s="26"/>
      <c r="BN136" s="26"/>
      <c r="BO136" s="26">
        <v>0</v>
      </c>
      <c r="BP136" s="26"/>
      <c r="BQ136" s="26"/>
      <c r="BR136" s="26"/>
      <c r="BS136" s="26"/>
      <c r="BT136" s="26">
        <v>39</v>
      </c>
      <c r="BU136" s="26"/>
      <c r="BV136" s="26"/>
      <c r="BW136" s="26"/>
      <c r="BX136" s="26"/>
    </row>
    <row r="137" spans="1:79" s="25" customFormat="1" ht="60" customHeight="1">
      <c r="A137" s="57">
        <v>0</v>
      </c>
      <c r="B137" s="58"/>
      <c r="C137" s="58"/>
      <c r="D137" s="61" t="s">
        <v>196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7"/>
      <c r="Q137" s="44" t="s">
        <v>193</v>
      </c>
      <c r="R137" s="44"/>
      <c r="S137" s="44"/>
      <c r="T137" s="44"/>
      <c r="U137" s="44"/>
      <c r="V137" s="61" t="s">
        <v>292</v>
      </c>
      <c r="W137" s="36"/>
      <c r="X137" s="36"/>
      <c r="Y137" s="36"/>
      <c r="Z137" s="36"/>
      <c r="AA137" s="36"/>
      <c r="AB137" s="36"/>
      <c r="AC137" s="36"/>
      <c r="AD137" s="36"/>
      <c r="AE137" s="37"/>
      <c r="AF137" s="26">
        <v>7.5</v>
      </c>
      <c r="AG137" s="26"/>
      <c r="AH137" s="26"/>
      <c r="AI137" s="26"/>
      <c r="AJ137" s="26"/>
      <c r="AK137" s="26">
        <v>0</v>
      </c>
      <c r="AL137" s="26"/>
      <c r="AM137" s="26"/>
      <c r="AN137" s="26"/>
      <c r="AO137" s="26"/>
      <c r="AP137" s="26">
        <v>7.5</v>
      </c>
      <c r="AQ137" s="26"/>
      <c r="AR137" s="26"/>
      <c r="AS137" s="26"/>
      <c r="AT137" s="26"/>
      <c r="AU137" s="26">
        <v>7.5</v>
      </c>
      <c r="AV137" s="26"/>
      <c r="AW137" s="26"/>
      <c r="AX137" s="26"/>
      <c r="AY137" s="26"/>
      <c r="AZ137" s="26">
        <v>0</v>
      </c>
      <c r="BA137" s="26"/>
      <c r="BB137" s="26"/>
      <c r="BC137" s="26"/>
      <c r="BD137" s="26"/>
      <c r="BE137" s="26">
        <v>7.5</v>
      </c>
      <c r="BF137" s="26"/>
      <c r="BG137" s="26"/>
      <c r="BH137" s="26"/>
      <c r="BI137" s="26"/>
      <c r="BJ137" s="26">
        <v>15.5</v>
      </c>
      <c r="BK137" s="26"/>
      <c r="BL137" s="26"/>
      <c r="BM137" s="26"/>
      <c r="BN137" s="26"/>
      <c r="BO137" s="26">
        <v>0</v>
      </c>
      <c r="BP137" s="26"/>
      <c r="BQ137" s="26"/>
      <c r="BR137" s="26"/>
      <c r="BS137" s="26"/>
      <c r="BT137" s="26">
        <v>15.5</v>
      </c>
      <c r="BU137" s="26"/>
      <c r="BV137" s="26"/>
      <c r="BW137" s="26"/>
      <c r="BX137" s="26"/>
    </row>
    <row r="138" spans="1:79" s="25" customFormat="1" ht="70.5" customHeight="1">
      <c r="A138" s="57">
        <v>0</v>
      </c>
      <c r="B138" s="58"/>
      <c r="C138" s="58"/>
      <c r="D138" s="61" t="s">
        <v>197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7"/>
      <c r="Q138" s="44" t="s">
        <v>193</v>
      </c>
      <c r="R138" s="44"/>
      <c r="S138" s="44"/>
      <c r="T138" s="44"/>
      <c r="U138" s="44"/>
      <c r="V138" s="61" t="s">
        <v>292</v>
      </c>
      <c r="W138" s="36"/>
      <c r="X138" s="36"/>
      <c r="Y138" s="36"/>
      <c r="Z138" s="36"/>
      <c r="AA138" s="36"/>
      <c r="AB138" s="36"/>
      <c r="AC138" s="36"/>
      <c r="AD138" s="36"/>
      <c r="AE138" s="37"/>
      <c r="AF138" s="26">
        <v>47.5</v>
      </c>
      <c r="AG138" s="26"/>
      <c r="AH138" s="26"/>
      <c r="AI138" s="26"/>
      <c r="AJ138" s="26"/>
      <c r="AK138" s="26">
        <v>0</v>
      </c>
      <c r="AL138" s="26"/>
      <c r="AM138" s="26"/>
      <c r="AN138" s="26"/>
      <c r="AO138" s="26"/>
      <c r="AP138" s="26">
        <v>47.5</v>
      </c>
      <c r="AQ138" s="26"/>
      <c r="AR138" s="26"/>
      <c r="AS138" s="26"/>
      <c r="AT138" s="26"/>
      <c r="AU138" s="26">
        <v>48.5</v>
      </c>
      <c r="AV138" s="26"/>
      <c r="AW138" s="26"/>
      <c r="AX138" s="26"/>
      <c r="AY138" s="26"/>
      <c r="AZ138" s="26">
        <v>0</v>
      </c>
      <c r="BA138" s="26"/>
      <c r="BB138" s="26"/>
      <c r="BC138" s="26"/>
      <c r="BD138" s="26"/>
      <c r="BE138" s="26">
        <v>48.5</v>
      </c>
      <c r="BF138" s="26"/>
      <c r="BG138" s="26"/>
      <c r="BH138" s="26"/>
      <c r="BI138" s="26"/>
      <c r="BJ138" s="26">
        <v>56.5</v>
      </c>
      <c r="BK138" s="26"/>
      <c r="BL138" s="26"/>
      <c r="BM138" s="26"/>
      <c r="BN138" s="26"/>
      <c r="BO138" s="26">
        <v>0</v>
      </c>
      <c r="BP138" s="26"/>
      <c r="BQ138" s="26"/>
      <c r="BR138" s="26"/>
      <c r="BS138" s="26"/>
      <c r="BT138" s="26">
        <v>56.5</v>
      </c>
      <c r="BU138" s="26"/>
      <c r="BV138" s="26"/>
      <c r="BW138" s="26"/>
      <c r="BX138" s="26"/>
    </row>
    <row r="139" spans="1:79" s="25" customFormat="1" ht="39.75" customHeight="1">
      <c r="A139" s="57">
        <v>0</v>
      </c>
      <c r="B139" s="58"/>
      <c r="C139" s="58"/>
      <c r="D139" s="61" t="s">
        <v>198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7"/>
      <c r="Q139" s="44" t="s">
        <v>199</v>
      </c>
      <c r="R139" s="44"/>
      <c r="S139" s="44"/>
      <c r="T139" s="44"/>
      <c r="U139" s="44"/>
      <c r="V139" s="61" t="s">
        <v>200</v>
      </c>
      <c r="W139" s="36"/>
      <c r="X139" s="36"/>
      <c r="Y139" s="36"/>
      <c r="Z139" s="36"/>
      <c r="AA139" s="36"/>
      <c r="AB139" s="36"/>
      <c r="AC139" s="36"/>
      <c r="AD139" s="36"/>
      <c r="AE139" s="37"/>
      <c r="AF139" s="26">
        <v>248.1</v>
      </c>
      <c r="AG139" s="26"/>
      <c r="AH139" s="26"/>
      <c r="AI139" s="26"/>
      <c r="AJ139" s="26"/>
      <c r="AK139" s="26">
        <v>0</v>
      </c>
      <c r="AL139" s="26"/>
      <c r="AM139" s="26"/>
      <c r="AN139" s="26"/>
      <c r="AO139" s="26"/>
      <c r="AP139" s="26">
        <v>248.1</v>
      </c>
      <c r="AQ139" s="26"/>
      <c r="AR139" s="26"/>
      <c r="AS139" s="26"/>
      <c r="AT139" s="26"/>
      <c r="AU139" s="26">
        <v>0</v>
      </c>
      <c r="AV139" s="26"/>
      <c r="AW139" s="26"/>
      <c r="AX139" s="26"/>
      <c r="AY139" s="26"/>
      <c r="AZ139" s="26">
        <v>0</v>
      </c>
      <c r="BA139" s="26"/>
      <c r="BB139" s="26"/>
      <c r="BC139" s="26"/>
      <c r="BD139" s="26"/>
      <c r="BE139" s="26">
        <v>0</v>
      </c>
      <c r="BF139" s="26"/>
      <c r="BG139" s="26"/>
      <c r="BH139" s="26"/>
      <c r="BI139" s="26"/>
      <c r="BJ139" s="26">
        <v>0</v>
      </c>
      <c r="BK139" s="26"/>
      <c r="BL139" s="26"/>
      <c r="BM139" s="26"/>
      <c r="BN139" s="26"/>
      <c r="BO139" s="26">
        <v>0</v>
      </c>
      <c r="BP139" s="26"/>
      <c r="BQ139" s="26"/>
      <c r="BR139" s="26"/>
      <c r="BS139" s="26"/>
      <c r="BT139" s="26">
        <v>0</v>
      </c>
      <c r="BU139" s="26"/>
      <c r="BV139" s="26"/>
      <c r="BW139" s="26"/>
      <c r="BX139" s="26"/>
    </row>
    <row r="140" spans="1:79" s="6" customFormat="1" ht="22.5" customHeight="1">
      <c r="A140" s="59">
        <v>0</v>
      </c>
      <c r="B140" s="60"/>
      <c r="C140" s="60"/>
      <c r="D140" s="62" t="s">
        <v>201</v>
      </c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1"/>
      <c r="Q140" s="63"/>
      <c r="R140" s="63"/>
      <c r="S140" s="63"/>
      <c r="T140" s="63"/>
      <c r="U140" s="63"/>
      <c r="V140" s="62"/>
      <c r="W140" s="30"/>
      <c r="X140" s="30"/>
      <c r="Y140" s="30"/>
      <c r="Z140" s="30"/>
      <c r="AA140" s="30"/>
      <c r="AB140" s="30"/>
      <c r="AC140" s="30"/>
      <c r="AD140" s="30"/>
      <c r="AE140" s="31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  <c r="BU140" s="56"/>
      <c r="BV140" s="56"/>
      <c r="BW140" s="56"/>
      <c r="BX140" s="56"/>
    </row>
    <row r="141" spans="1:79" s="25" customFormat="1" ht="42.75" customHeight="1">
      <c r="A141" s="57">
        <v>0</v>
      </c>
      <c r="B141" s="58"/>
      <c r="C141" s="58"/>
      <c r="D141" s="61" t="s">
        <v>202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7"/>
      <c r="Q141" s="44" t="s">
        <v>193</v>
      </c>
      <c r="R141" s="44"/>
      <c r="S141" s="44"/>
      <c r="T141" s="44"/>
      <c r="U141" s="44"/>
      <c r="V141" s="61" t="s">
        <v>203</v>
      </c>
      <c r="W141" s="36"/>
      <c r="X141" s="36"/>
      <c r="Y141" s="36"/>
      <c r="Z141" s="36"/>
      <c r="AA141" s="36"/>
      <c r="AB141" s="36"/>
      <c r="AC141" s="36"/>
      <c r="AD141" s="36"/>
      <c r="AE141" s="37"/>
      <c r="AF141" s="26">
        <v>30</v>
      </c>
      <c r="AG141" s="26"/>
      <c r="AH141" s="26"/>
      <c r="AI141" s="26"/>
      <c r="AJ141" s="26"/>
      <c r="AK141" s="26">
        <v>0</v>
      </c>
      <c r="AL141" s="26"/>
      <c r="AM141" s="26"/>
      <c r="AN141" s="26"/>
      <c r="AO141" s="26"/>
      <c r="AP141" s="26">
        <v>30</v>
      </c>
      <c r="AQ141" s="26"/>
      <c r="AR141" s="26"/>
      <c r="AS141" s="26"/>
      <c r="AT141" s="26"/>
      <c r="AU141" s="26">
        <v>30</v>
      </c>
      <c r="AV141" s="26"/>
      <c r="AW141" s="26"/>
      <c r="AX141" s="26"/>
      <c r="AY141" s="26"/>
      <c r="AZ141" s="26">
        <v>0</v>
      </c>
      <c r="BA141" s="26"/>
      <c r="BB141" s="26"/>
      <c r="BC141" s="26"/>
      <c r="BD141" s="26"/>
      <c r="BE141" s="26">
        <v>30</v>
      </c>
      <c r="BF141" s="26"/>
      <c r="BG141" s="26"/>
      <c r="BH141" s="26"/>
      <c r="BI141" s="26"/>
      <c r="BJ141" s="26">
        <v>23</v>
      </c>
      <c r="BK141" s="26"/>
      <c r="BL141" s="26"/>
      <c r="BM141" s="26"/>
      <c r="BN141" s="26"/>
      <c r="BO141" s="26">
        <v>0</v>
      </c>
      <c r="BP141" s="26"/>
      <c r="BQ141" s="26"/>
      <c r="BR141" s="26"/>
      <c r="BS141" s="26"/>
      <c r="BT141" s="26">
        <v>23</v>
      </c>
      <c r="BU141" s="26"/>
      <c r="BV141" s="26"/>
      <c r="BW141" s="26"/>
      <c r="BX141" s="26"/>
    </row>
    <row r="142" spans="1:79" s="25" customFormat="1" ht="75" customHeight="1">
      <c r="A142" s="57">
        <v>0</v>
      </c>
      <c r="B142" s="58"/>
      <c r="C142" s="58"/>
      <c r="D142" s="61" t="s">
        <v>204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7"/>
      <c r="Q142" s="44" t="s">
        <v>193</v>
      </c>
      <c r="R142" s="44"/>
      <c r="S142" s="44"/>
      <c r="T142" s="44"/>
      <c r="U142" s="44"/>
      <c r="V142" s="61" t="s">
        <v>293</v>
      </c>
      <c r="W142" s="36"/>
      <c r="X142" s="36"/>
      <c r="Y142" s="36"/>
      <c r="Z142" s="36"/>
      <c r="AA142" s="36"/>
      <c r="AB142" s="36"/>
      <c r="AC142" s="36"/>
      <c r="AD142" s="36"/>
      <c r="AE142" s="37"/>
      <c r="AF142" s="26">
        <v>1235</v>
      </c>
      <c r="AG142" s="26"/>
      <c r="AH142" s="26"/>
      <c r="AI142" s="26"/>
      <c r="AJ142" s="26"/>
      <c r="AK142" s="26">
        <v>0</v>
      </c>
      <c r="AL142" s="26"/>
      <c r="AM142" s="26"/>
      <c r="AN142" s="26"/>
      <c r="AO142" s="26"/>
      <c r="AP142" s="26">
        <v>1235</v>
      </c>
      <c r="AQ142" s="26"/>
      <c r="AR142" s="26"/>
      <c r="AS142" s="26"/>
      <c r="AT142" s="26"/>
      <c r="AU142" s="26">
        <v>1546</v>
      </c>
      <c r="AV142" s="26"/>
      <c r="AW142" s="26"/>
      <c r="AX142" s="26"/>
      <c r="AY142" s="26"/>
      <c r="AZ142" s="26">
        <v>0</v>
      </c>
      <c r="BA142" s="26"/>
      <c r="BB142" s="26"/>
      <c r="BC142" s="26"/>
      <c r="BD142" s="26"/>
      <c r="BE142" s="26">
        <v>1546</v>
      </c>
      <c r="BF142" s="26"/>
      <c r="BG142" s="26"/>
      <c r="BH142" s="26"/>
      <c r="BI142" s="26"/>
      <c r="BJ142" s="26">
        <v>1546</v>
      </c>
      <c r="BK142" s="26"/>
      <c r="BL142" s="26"/>
      <c r="BM142" s="26"/>
      <c r="BN142" s="26"/>
      <c r="BO142" s="26">
        <v>0</v>
      </c>
      <c r="BP142" s="26"/>
      <c r="BQ142" s="26"/>
      <c r="BR142" s="26"/>
      <c r="BS142" s="26"/>
      <c r="BT142" s="26">
        <v>1546</v>
      </c>
      <c r="BU142" s="26"/>
      <c r="BV142" s="26"/>
      <c r="BW142" s="26"/>
      <c r="BX142" s="26"/>
    </row>
    <row r="143" spans="1:79" s="25" customFormat="1" ht="105" customHeight="1">
      <c r="A143" s="57">
        <v>0</v>
      </c>
      <c r="B143" s="58"/>
      <c r="C143" s="58"/>
      <c r="D143" s="61" t="s">
        <v>205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7"/>
      <c r="Q143" s="44" t="s">
        <v>193</v>
      </c>
      <c r="R143" s="44"/>
      <c r="S143" s="44"/>
      <c r="T143" s="44"/>
      <c r="U143" s="44"/>
      <c r="V143" s="61" t="s">
        <v>294</v>
      </c>
      <c r="W143" s="36"/>
      <c r="X143" s="36"/>
      <c r="Y143" s="36"/>
      <c r="Z143" s="36"/>
      <c r="AA143" s="36"/>
      <c r="AB143" s="36"/>
      <c r="AC143" s="36"/>
      <c r="AD143" s="36"/>
      <c r="AE143" s="37"/>
      <c r="AF143" s="26">
        <v>651</v>
      </c>
      <c r="AG143" s="26"/>
      <c r="AH143" s="26"/>
      <c r="AI143" s="26"/>
      <c r="AJ143" s="26"/>
      <c r="AK143" s="26">
        <v>0</v>
      </c>
      <c r="AL143" s="26"/>
      <c r="AM143" s="26"/>
      <c r="AN143" s="26"/>
      <c r="AO143" s="26"/>
      <c r="AP143" s="26">
        <v>651</v>
      </c>
      <c r="AQ143" s="26"/>
      <c r="AR143" s="26"/>
      <c r="AS143" s="26"/>
      <c r="AT143" s="26"/>
      <c r="AU143" s="26">
        <v>576</v>
      </c>
      <c r="AV143" s="26"/>
      <c r="AW143" s="26"/>
      <c r="AX143" s="26"/>
      <c r="AY143" s="26"/>
      <c r="AZ143" s="26">
        <v>0</v>
      </c>
      <c r="BA143" s="26"/>
      <c r="BB143" s="26"/>
      <c r="BC143" s="26"/>
      <c r="BD143" s="26"/>
      <c r="BE143" s="26">
        <v>576</v>
      </c>
      <c r="BF143" s="26"/>
      <c r="BG143" s="26"/>
      <c r="BH143" s="26"/>
      <c r="BI143" s="26"/>
      <c r="BJ143" s="26">
        <v>576</v>
      </c>
      <c r="BK143" s="26"/>
      <c r="BL143" s="26"/>
      <c r="BM143" s="26"/>
      <c r="BN143" s="26"/>
      <c r="BO143" s="26">
        <v>0</v>
      </c>
      <c r="BP143" s="26"/>
      <c r="BQ143" s="26"/>
      <c r="BR143" s="26"/>
      <c r="BS143" s="26"/>
      <c r="BT143" s="26">
        <v>576</v>
      </c>
      <c r="BU143" s="26"/>
      <c r="BV143" s="26"/>
      <c r="BW143" s="26"/>
      <c r="BX143" s="26"/>
    </row>
    <row r="144" spans="1:79" s="6" customFormat="1" ht="15" customHeight="1">
      <c r="A144" s="59">
        <v>0</v>
      </c>
      <c r="B144" s="60"/>
      <c r="C144" s="60"/>
      <c r="D144" s="62" t="s">
        <v>206</v>
      </c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1"/>
      <c r="Q144" s="63"/>
      <c r="R144" s="63"/>
      <c r="S144" s="63"/>
      <c r="T144" s="63"/>
      <c r="U144" s="63"/>
      <c r="V144" s="62"/>
      <c r="W144" s="30"/>
      <c r="X144" s="30"/>
      <c r="Y144" s="30"/>
      <c r="Z144" s="30"/>
      <c r="AA144" s="30"/>
      <c r="AB144" s="30"/>
      <c r="AC144" s="30"/>
      <c r="AD144" s="30"/>
      <c r="AE144" s="31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/>
      <c r="BU144" s="56"/>
      <c r="BV144" s="56"/>
      <c r="BW144" s="56"/>
      <c r="BX144" s="56"/>
    </row>
    <row r="145" spans="1:79" s="25" customFormat="1" ht="58.5" customHeight="1">
      <c r="A145" s="57">
        <v>0</v>
      </c>
      <c r="B145" s="58"/>
      <c r="C145" s="58"/>
      <c r="D145" s="61" t="s">
        <v>207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7"/>
      <c r="Q145" s="44" t="s">
        <v>193</v>
      </c>
      <c r="R145" s="44"/>
      <c r="S145" s="44"/>
      <c r="T145" s="44"/>
      <c r="U145" s="44"/>
      <c r="V145" s="61" t="s">
        <v>208</v>
      </c>
      <c r="W145" s="36"/>
      <c r="X145" s="36"/>
      <c r="Y145" s="36"/>
      <c r="Z145" s="36"/>
      <c r="AA145" s="36"/>
      <c r="AB145" s="36"/>
      <c r="AC145" s="36"/>
      <c r="AD145" s="36"/>
      <c r="AE145" s="37"/>
      <c r="AF145" s="26">
        <v>1</v>
      </c>
      <c r="AG145" s="26"/>
      <c r="AH145" s="26"/>
      <c r="AI145" s="26"/>
      <c r="AJ145" s="26"/>
      <c r="AK145" s="26">
        <v>0</v>
      </c>
      <c r="AL145" s="26"/>
      <c r="AM145" s="26"/>
      <c r="AN145" s="26"/>
      <c r="AO145" s="26"/>
      <c r="AP145" s="26">
        <v>1</v>
      </c>
      <c r="AQ145" s="26"/>
      <c r="AR145" s="26"/>
      <c r="AS145" s="26"/>
      <c r="AT145" s="26"/>
      <c r="AU145" s="26">
        <v>1</v>
      </c>
      <c r="AV145" s="26"/>
      <c r="AW145" s="26"/>
      <c r="AX145" s="26"/>
      <c r="AY145" s="26"/>
      <c r="AZ145" s="26">
        <v>0</v>
      </c>
      <c r="BA145" s="26"/>
      <c r="BB145" s="26"/>
      <c r="BC145" s="26"/>
      <c r="BD145" s="26"/>
      <c r="BE145" s="26">
        <v>1</v>
      </c>
      <c r="BF145" s="26"/>
      <c r="BG145" s="26"/>
      <c r="BH145" s="26"/>
      <c r="BI145" s="26"/>
      <c r="BJ145" s="26">
        <v>1</v>
      </c>
      <c r="BK145" s="26"/>
      <c r="BL145" s="26"/>
      <c r="BM145" s="26"/>
      <c r="BN145" s="26"/>
      <c r="BO145" s="26">
        <v>0</v>
      </c>
      <c r="BP145" s="26"/>
      <c r="BQ145" s="26"/>
      <c r="BR145" s="26"/>
      <c r="BS145" s="26"/>
      <c r="BT145" s="26">
        <v>1</v>
      </c>
      <c r="BU145" s="26"/>
      <c r="BV145" s="26"/>
      <c r="BW145" s="26"/>
      <c r="BX145" s="26"/>
    </row>
    <row r="146" spans="1:79" s="25" customFormat="1" ht="84.75" customHeight="1">
      <c r="A146" s="57">
        <v>0</v>
      </c>
      <c r="B146" s="58"/>
      <c r="C146" s="58"/>
      <c r="D146" s="61" t="s">
        <v>209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7"/>
      <c r="Q146" s="44" t="s">
        <v>193</v>
      </c>
      <c r="R146" s="44"/>
      <c r="S146" s="44"/>
      <c r="T146" s="44"/>
      <c r="U146" s="44"/>
      <c r="V146" s="61" t="s">
        <v>210</v>
      </c>
      <c r="W146" s="36"/>
      <c r="X146" s="36"/>
      <c r="Y146" s="36"/>
      <c r="Z146" s="36"/>
      <c r="AA146" s="36"/>
      <c r="AB146" s="36"/>
      <c r="AC146" s="36"/>
      <c r="AD146" s="36"/>
      <c r="AE146" s="37"/>
      <c r="AF146" s="26">
        <v>247</v>
      </c>
      <c r="AG146" s="26"/>
      <c r="AH146" s="26"/>
      <c r="AI146" s="26"/>
      <c r="AJ146" s="26"/>
      <c r="AK146" s="26">
        <v>0</v>
      </c>
      <c r="AL146" s="26"/>
      <c r="AM146" s="26"/>
      <c r="AN146" s="26"/>
      <c r="AO146" s="26"/>
      <c r="AP146" s="26">
        <v>247</v>
      </c>
      <c r="AQ146" s="26"/>
      <c r="AR146" s="26"/>
      <c r="AS146" s="26"/>
      <c r="AT146" s="26"/>
      <c r="AU146" s="26">
        <v>309</v>
      </c>
      <c r="AV146" s="26"/>
      <c r="AW146" s="26"/>
      <c r="AX146" s="26"/>
      <c r="AY146" s="26"/>
      <c r="AZ146" s="26">
        <v>0</v>
      </c>
      <c r="BA146" s="26"/>
      <c r="BB146" s="26"/>
      <c r="BC146" s="26"/>
      <c r="BD146" s="26"/>
      <c r="BE146" s="26">
        <v>309</v>
      </c>
      <c r="BF146" s="26"/>
      <c r="BG146" s="26"/>
      <c r="BH146" s="26"/>
      <c r="BI146" s="26"/>
      <c r="BJ146" s="26">
        <v>309</v>
      </c>
      <c r="BK146" s="26"/>
      <c r="BL146" s="26"/>
      <c r="BM146" s="26"/>
      <c r="BN146" s="26"/>
      <c r="BO146" s="26">
        <v>0</v>
      </c>
      <c r="BP146" s="26"/>
      <c r="BQ146" s="26"/>
      <c r="BR146" s="26"/>
      <c r="BS146" s="26"/>
      <c r="BT146" s="26">
        <v>309</v>
      </c>
      <c r="BU146" s="26"/>
      <c r="BV146" s="26"/>
      <c r="BW146" s="26"/>
      <c r="BX146" s="26"/>
    </row>
    <row r="147" spans="1:79" s="25" customFormat="1" ht="86.25" customHeight="1">
      <c r="A147" s="57">
        <v>0</v>
      </c>
      <c r="B147" s="58"/>
      <c r="C147" s="58"/>
      <c r="D147" s="61" t="s">
        <v>211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7"/>
      <c r="Q147" s="44" t="s">
        <v>193</v>
      </c>
      <c r="R147" s="44"/>
      <c r="S147" s="44"/>
      <c r="T147" s="44"/>
      <c r="U147" s="44"/>
      <c r="V147" s="61" t="s">
        <v>212</v>
      </c>
      <c r="W147" s="36"/>
      <c r="X147" s="36"/>
      <c r="Y147" s="36"/>
      <c r="Z147" s="36"/>
      <c r="AA147" s="36"/>
      <c r="AB147" s="36"/>
      <c r="AC147" s="36"/>
      <c r="AD147" s="36"/>
      <c r="AE147" s="37"/>
      <c r="AF147" s="26">
        <v>163</v>
      </c>
      <c r="AG147" s="26"/>
      <c r="AH147" s="26"/>
      <c r="AI147" s="26"/>
      <c r="AJ147" s="26"/>
      <c r="AK147" s="26">
        <v>0</v>
      </c>
      <c r="AL147" s="26"/>
      <c r="AM147" s="26"/>
      <c r="AN147" s="26"/>
      <c r="AO147" s="26"/>
      <c r="AP147" s="26">
        <v>163</v>
      </c>
      <c r="AQ147" s="26"/>
      <c r="AR147" s="26"/>
      <c r="AS147" s="26"/>
      <c r="AT147" s="26"/>
      <c r="AU147" s="26">
        <v>144</v>
      </c>
      <c r="AV147" s="26"/>
      <c r="AW147" s="26"/>
      <c r="AX147" s="26"/>
      <c r="AY147" s="26"/>
      <c r="AZ147" s="26">
        <v>0</v>
      </c>
      <c r="BA147" s="26"/>
      <c r="BB147" s="26"/>
      <c r="BC147" s="26"/>
      <c r="BD147" s="26"/>
      <c r="BE147" s="26">
        <v>144</v>
      </c>
      <c r="BF147" s="26"/>
      <c r="BG147" s="26"/>
      <c r="BH147" s="26"/>
      <c r="BI147" s="26"/>
      <c r="BJ147" s="26">
        <v>144</v>
      </c>
      <c r="BK147" s="26"/>
      <c r="BL147" s="26"/>
      <c r="BM147" s="26"/>
      <c r="BN147" s="26"/>
      <c r="BO147" s="26">
        <v>0</v>
      </c>
      <c r="BP147" s="26"/>
      <c r="BQ147" s="26"/>
      <c r="BR147" s="26"/>
      <c r="BS147" s="26"/>
      <c r="BT147" s="26">
        <v>144</v>
      </c>
      <c r="BU147" s="26"/>
      <c r="BV147" s="26"/>
      <c r="BW147" s="26"/>
      <c r="BX147" s="26"/>
    </row>
    <row r="148" spans="1:79" s="6" customFormat="1" ht="15" customHeight="1">
      <c r="A148" s="59">
        <v>0</v>
      </c>
      <c r="B148" s="60"/>
      <c r="C148" s="60"/>
      <c r="D148" s="62" t="s">
        <v>213</v>
      </c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1"/>
      <c r="Q148" s="63"/>
      <c r="R148" s="63"/>
      <c r="S148" s="63"/>
      <c r="T148" s="63"/>
      <c r="U148" s="63"/>
      <c r="V148" s="62"/>
      <c r="W148" s="30"/>
      <c r="X148" s="30"/>
      <c r="Y148" s="30"/>
      <c r="Z148" s="30"/>
      <c r="AA148" s="30"/>
      <c r="AB148" s="30"/>
      <c r="AC148" s="30"/>
      <c r="AD148" s="30"/>
      <c r="AE148" s="31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</row>
    <row r="149" spans="1:79" s="25" customFormat="1" ht="35.25" customHeight="1">
      <c r="A149" s="57">
        <v>0</v>
      </c>
      <c r="B149" s="58"/>
      <c r="C149" s="58"/>
      <c r="D149" s="61" t="s">
        <v>214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7"/>
      <c r="Q149" s="44" t="s">
        <v>215</v>
      </c>
      <c r="R149" s="44"/>
      <c r="S149" s="44"/>
      <c r="T149" s="44"/>
      <c r="U149" s="44"/>
      <c r="V149" s="61" t="s">
        <v>216</v>
      </c>
      <c r="W149" s="36"/>
      <c r="X149" s="36"/>
      <c r="Y149" s="36"/>
      <c r="Z149" s="36"/>
      <c r="AA149" s="36"/>
      <c r="AB149" s="36"/>
      <c r="AC149" s="36"/>
      <c r="AD149" s="36"/>
      <c r="AE149" s="37"/>
      <c r="AF149" s="26">
        <v>100</v>
      </c>
      <c r="AG149" s="26"/>
      <c r="AH149" s="26"/>
      <c r="AI149" s="26"/>
      <c r="AJ149" s="26"/>
      <c r="AK149" s="26">
        <v>0</v>
      </c>
      <c r="AL149" s="26"/>
      <c r="AM149" s="26"/>
      <c r="AN149" s="26"/>
      <c r="AO149" s="26"/>
      <c r="AP149" s="26">
        <v>100</v>
      </c>
      <c r="AQ149" s="26"/>
      <c r="AR149" s="26"/>
      <c r="AS149" s="26"/>
      <c r="AT149" s="26"/>
      <c r="AU149" s="26">
        <v>0</v>
      </c>
      <c r="AV149" s="26"/>
      <c r="AW149" s="26"/>
      <c r="AX149" s="26"/>
      <c r="AY149" s="26"/>
      <c r="AZ149" s="26">
        <v>0</v>
      </c>
      <c r="BA149" s="26"/>
      <c r="BB149" s="26"/>
      <c r="BC149" s="26"/>
      <c r="BD149" s="26"/>
      <c r="BE149" s="26">
        <v>0</v>
      </c>
      <c r="BF149" s="26"/>
      <c r="BG149" s="26"/>
      <c r="BH149" s="26"/>
      <c r="BI149" s="26"/>
      <c r="BJ149" s="26">
        <v>0</v>
      </c>
      <c r="BK149" s="26"/>
      <c r="BL149" s="26"/>
      <c r="BM149" s="26"/>
      <c r="BN149" s="26"/>
      <c r="BO149" s="26">
        <v>0</v>
      </c>
      <c r="BP149" s="26"/>
      <c r="BQ149" s="26"/>
      <c r="BR149" s="26"/>
      <c r="BS149" s="26"/>
      <c r="BT149" s="26">
        <v>0</v>
      </c>
      <c r="BU149" s="26"/>
      <c r="BV149" s="26"/>
      <c r="BW149" s="26"/>
      <c r="BX149" s="26"/>
    </row>
    <row r="150" spans="1:79" s="25" customFormat="1" ht="25.5" customHeight="1">
      <c r="A150" s="57">
        <v>0</v>
      </c>
      <c r="B150" s="58"/>
      <c r="C150" s="58"/>
      <c r="D150" s="61" t="s">
        <v>217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7"/>
      <c r="Q150" s="44" t="s">
        <v>215</v>
      </c>
      <c r="R150" s="44"/>
      <c r="S150" s="44"/>
      <c r="T150" s="44"/>
      <c r="U150" s="44"/>
      <c r="V150" s="61" t="s">
        <v>216</v>
      </c>
      <c r="W150" s="36"/>
      <c r="X150" s="36"/>
      <c r="Y150" s="36"/>
      <c r="Z150" s="36"/>
      <c r="AA150" s="36"/>
      <c r="AB150" s="36"/>
      <c r="AC150" s="36"/>
      <c r="AD150" s="36"/>
      <c r="AE150" s="37"/>
      <c r="AF150" s="26">
        <v>100</v>
      </c>
      <c r="AG150" s="26"/>
      <c r="AH150" s="26"/>
      <c r="AI150" s="26"/>
      <c r="AJ150" s="26"/>
      <c r="AK150" s="26">
        <v>0</v>
      </c>
      <c r="AL150" s="26"/>
      <c r="AM150" s="26"/>
      <c r="AN150" s="26"/>
      <c r="AO150" s="26"/>
      <c r="AP150" s="26">
        <v>100</v>
      </c>
      <c r="AQ150" s="26"/>
      <c r="AR150" s="26"/>
      <c r="AS150" s="26"/>
      <c r="AT150" s="26"/>
      <c r="AU150" s="26">
        <v>100</v>
      </c>
      <c r="AV150" s="26"/>
      <c r="AW150" s="26"/>
      <c r="AX150" s="26"/>
      <c r="AY150" s="26"/>
      <c r="AZ150" s="26">
        <v>0</v>
      </c>
      <c r="BA150" s="26"/>
      <c r="BB150" s="26"/>
      <c r="BC150" s="26"/>
      <c r="BD150" s="26"/>
      <c r="BE150" s="26">
        <v>100</v>
      </c>
      <c r="BF150" s="26"/>
      <c r="BG150" s="26"/>
      <c r="BH150" s="26"/>
      <c r="BI150" s="26"/>
      <c r="BJ150" s="26">
        <v>100</v>
      </c>
      <c r="BK150" s="26"/>
      <c r="BL150" s="26"/>
      <c r="BM150" s="26"/>
      <c r="BN150" s="26"/>
      <c r="BO150" s="26">
        <v>0</v>
      </c>
      <c r="BP150" s="26"/>
      <c r="BQ150" s="26"/>
      <c r="BR150" s="26"/>
      <c r="BS150" s="26"/>
      <c r="BT150" s="26">
        <v>100</v>
      </c>
      <c r="BU150" s="26"/>
      <c r="BV150" s="26"/>
      <c r="BW150" s="26"/>
      <c r="BX150" s="26"/>
    </row>
    <row r="152" spans="1:79" ht="14.25" customHeight="1">
      <c r="A152" s="46" t="s">
        <v>278</v>
      </c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</row>
    <row r="153" spans="1:79" ht="23.1" customHeight="1">
      <c r="A153" s="49" t="s">
        <v>6</v>
      </c>
      <c r="B153" s="50"/>
      <c r="C153" s="50"/>
      <c r="D153" s="44" t="s">
        <v>9</v>
      </c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 t="s">
        <v>8</v>
      </c>
      <c r="R153" s="44"/>
      <c r="S153" s="44"/>
      <c r="T153" s="44"/>
      <c r="U153" s="44"/>
      <c r="V153" s="44" t="s">
        <v>7</v>
      </c>
      <c r="W153" s="44"/>
      <c r="X153" s="44"/>
      <c r="Y153" s="44"/>
      <c r="Z153" s="44"/>
      <c r="AA153" s="44"/>
      <c r="AB153" s="44"/>
      <c r="AC153" s="44"/>
      <c r="AD153" s="44"/>
      <c r="AE153" s="44"/>
      <c r="AF153" s="78" t="s">
        <v>269</v>
      </c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80"/>
      <c r="AU153" s="78" t="s">
        <v>274</v>
      </c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80"/>
    </row>
    <row r="154" spans="1:79" ht="39" customHeight="1">
      <c r="A154" s="52"/>
      <c r="B154" s="53"/>
      <c r="C154" s="53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 t="s">
        <v>4</v>
      </c>
      <c r="AG154" s="44"/>
      <c r="AH154" s="44"/>
      <c r="AI154" s="44"/>
      <c r="AJ154" s="44"/>
      <c r="AK154" s="44" t="s">
        <v>3</v>
      </c>
      <c r="AL154" s="44"/>
      <c r="AM154" s="44"/>
      <c r="AN154" s="44"/>
      <c r="AO154" s="44"/>
      <c r="AP154" s="44" t="s">
        <v>123</v>
      </c>
      <c r="AQ154" s="44"/>
      <c r="AR154" s="44"/>
      <c r="AS154" s="44"/>
      <c r="AT154" s="44"/>
      <c r="AU154" s="44" t="s">
        <v>4</v>
      </c>
      <c r="AV154" s="44"/>
      <c r="AW154" s="44"/>
      <c r="AX154" s="44"/>
      <c r="AY154" s="44"/>
      <c r="AZ154" s="44" t="s">
        <v>3</v>
      </c>
      <c r="BA154" s="44"/>
      <c r="BB154" s="44"/>
      <c r="BC154" s="44"/>
      <c r="BD154" s="44"/>
      <c r="BE154" s="44" t="s">
        <v>90</v>
      </c>
      <c r="BF154" s="44"/>
      <c r="BG154" s="44"/>
      <c r="BH154" s="44"/>
      <c r="BI154" s="44"/>
    </row>
    <row r="155" spans="1:79" ht="15" customHeight="1">
      <c r="A155" s="78">
        <v>1</v>
      </c>
      <c r="B155" s="79"/>
      <c r="C155" s="79"/>
      <c r="D155" s="44">
        <v>2</v>
      </c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>
        <v>3</v>
      </c>
      <c r="R155" s="44"/>
      <c r="S155" s="44"/>
      <c r="T155" s="44"/>
      <c r="U155" s="44"/>
      <c r="V155" s="44">
        <v>4</v>
      </c>
      <c r="W155" s="44"/>
      <c r="X155" s="44"/>
      <c r="Y155" s="44"/>
      <c r="Z155" s="44"/>
      <c r="AA155" s="44"/>
      <c r="AB155" s="44"/>
      <c r="AC155" s="44"/>
      <c r="AD155" s="44"/>
      <c r="AE155" s="44"/>
      <c r="AF155" s="44">
        <v>5</v>
      </c>
      <c r="AG155" s="44"/>
      <c r="AH155" s="44"/>
      <c r="AI155" s="44"/>
      <c r="AJ155" s="44"/>
      <c r="AK155" s="44">
        <v>6</v>
      </c>
      <c r="AL155" s="44"/>
      <c r="AM155" s="44"/>
      <c r="AN155" s="44"/>
      <c r="AO155" s="44"/>
      <c r="AP155" s="44">
        <v>7</v>
      </c>
      <c r="AQ155" s="44"/>
      <c r="AR155" s="44"/>
      <c r="AS155" s="44"/>
      <c r="AT155" s="44"/>
      <c r="AU155" s="44">
        <v>8</v>
      </c>
      <c r="AV155" s="44"/>
      <c r="AW155" s="44"/>
      <c r="AX155" s="44"/>
      <c r="AY155" s="44"/>
      <c r="AZ155" s="44">
        <v>9</v>
      </c>
      <c r="BA155" s="44"/>
      <c r="BB155" s="44"/>
      <c r="BC155" s="44"/>
      <c r="BD155" s="44"/>
      <c r="BE155" s="44">
        <v>10</v>
      </c>
      <c r="BF155" s="44"/>
      <c r="BG155" s="44"/>
      <c r="BH155" s="44"/>
      <c r="BI155" s="44"/>
    </row>
    <row r="156" spans="1:79" ht="15.75" hidden="1" customHeight="1">
      <c r="A156" s="67" t="s">
        <v>154</v>
      </c>
      <c r="B156" s="68"/>
      <c r="C156" s="68"/>
      <c r="D156" s="44" t="s">
        <v>57</v>
      </c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 t="s">
        <v>70</v>
      </c>
      <c r="R156" s="44"/>
      <c r="S156" s="44"/>
      <c r="T156" s="44"/>
      <c r="U156" s="44"/>
      <c r="V156" s="44" t="s">
        <v>71</v>
      </c>
      <c r="W156" s="44"/>
      <c r="X156" s="44"/>
      <c r="Y156" s="44"/>
      <c r="Z156" s="44"/>
      <c r="AA156" s="44"/>
      <c r="AB156" s="44"/>
      <c r="AC156" s="44"/>
      <c r="AD156" s="44"/>
      <c r="AE156" s="44"/>
      <c r="AF156" s="42" t="s">
        <v>107</v>
      </c>
      <c r="AG156" s="42"/>
      <c r="AH156" s="42"/>
      <c r="AI156" s="42"/>
      <c r="AJ156" s="42"/>
      <c r="AK156" s="39" t="s">
        <v>108</v>
      </c>
      <c r="AL156" s="39"/>
      <c r="AM156" s="39"/>
      <c r="AN156" s="39"/>
      <c r="AO156" s="39"/>
      <c r="AP156" s="66" t="s">
        <v>191</v>
      </c>
      <c r="AQ156" s="66"/>
      <c r="AR156" s="66"/>
      <c r="AS156" s="66"/>
      <c r="AT156" s="66"/>
      <c r="AU156" s="42" t="s">
        <v>109</v>
      </c>
      <c r="AV156" s="42"/>
      <c r="AW156" s="42"/>
      <c r="AX156" s="42"/>
      <c r="AY156" s="42"/>
      <c r="AZ156" s="39" t="s">
        <v>110</v>
      </c>
      <c r="BA156" s="39"/>
      <c r="BB156" s="39"/>
      <c r="BC156" s="39"/>
      <c r="BD156" s="39"/>
      <c r="BE156" s="66" t="s">
        <v>191</v>
      </c>
      <c r="BF156" s="66"/>
      <c r="BG156" s="66"/>
      <c r="BH156" s="66"/>
      <c r="BI156" s="66"/>
      <c r="CA156" t="s">
        <v>39</v>
      </c>
    </row>
    <row r="157" spans="1:79" s="6" customFormat="1" ht="14.25">
      <c r="A157" s="59">
        <v>0</v>
      </c>
      <c r="B157" s="60"/>
      <c r="C157" s="60"/>
      <c r="D157" s="63" t="s">
        <v>190</v>
      </c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CA157" s="6" t="s">
        <v>40</v>
      </c>
    </row>
    <row r="158" spans="1:79" s="25" customFormat="1" ht="99.75" customHeight="1">
      <c r="A158" s="57">
        <v>0</v>
      </c>
      <c r="B158" s="58"/>
      <c r="C158" s="58"/>
      <c r="D158" s="61" t="s">
        <v>192</v>
      </c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5"/>
      <c r="Q158" s="44" t="s">
        <v>193</v>
      </c>
      <c r="R158" s="44"/>
      <c r="S158" s="44"/>
      <c r="T158" s="44"/>
      <c r="U158" s="44"/>
      <c r="V158" s="61" t="s">
        <v>295</v>
      </c>
      <c r="W158" s="64"/>
      <c r="X158" s="64"/>
      <c r="Y158" s="64"/>
      <c r="Z158" s="64"/>
      <c r="AA158" s="64"/>
      <c r="AB158" s="64"/>
      <c r="AC158" s="64"/>
      <c r="AD158" s="64"/>
      <c r="AE158" s="65"/>
      <c r="AF158" s="26">
        <v>1</v>
      </c>
      <c r="AG158" s="26"/>
      <c r="AH158" s="26"/>
      <c r="AI158" s="26"/>
      <c r="AJ158" s="26"/>
      <c r="AK158" s="26">
        <v>0</v>
      </c>
      <c r="AL158" s="26"/>
      <c r="AM158" s="26"/>
      <c r="AN158" s="26"/>
      <c r="AO158" s="26"/>
      <c r="AP158" s="26">
        <v>1</v>
      </c>
      <c r="AQ158" s="26"/>
      <c r="AR158" s="26"/>
      <c r="AS158" s="26"/>
      <c r="AT158" s="26"/>
      <c r="AU158" s="26">
        <v>1</v>
      </c>
      <c r="AV158" s="26"/>
      <c r="AW158" s="26"/>
      <c r="AX158" s="26"/>
      <c r="AY158" s="26"/>
      <c r="AZ158" s="26">
        <v>0</v>
      </c>
      <c r="BA158" s="26"/>
      <c r="BB158" s="26"/>
      <c r="BC158" s="26"/>
      <c r="BD158" s="26"/>
      <c r="BE158" s="26">
        <v>1</v>
      </c>
      <c r="BF158" s="26"/>
      <c r="BG158" s="26"/>
      <c r="BH158" s="26"/>
      <c r="BI158" s="26"/>
    </row>
    <row r="159" spans="1:79" s="25" customFormat="1" ht="60" customHeight="1">
      <c r="A159" s="57">
        <v>0</v>
      </c>
      <c r="B159" s="58"/>
      <c r="C159" s="58"/>
      <c r="D159" s="61" t="s">
        <v>194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7"/>
      <c r="Q159" s="44" t="s">
        <v>193</v>
      </c>
      <c r="R159" s="44"/>
      <c r="S159" s="44"/>
      <c r="T159" s="44"/>
      <c r="U159" s="44"/>
      <c r="V159" s="61" t="s">
        <v>291</v>
      </c>
      <c r="W159" s="36"/>
      <c r="X159" s="36"/>
      <c r="Y159" s="36"/>
      <c r="Z159" s="36"/>
      <c r="AA159" s="36"/>
      <c r="AB159" s="36"/>
      <c r="AC159" s="36"/>
      <c r="AD159" s="36"/>
      <c r="AE159" s="37"/>
      <c r="AF159" s="26">
        <v>2</v>
      </c>
      <c r="AG159" s="26"/>
      <c r="AH159" s="26"/>
      <c r="AI159" s="26"/>
      <c r="AJ159" s="26"/>
      <c r="AK159" s="26">
        <v>0</v>
      </c>
      <c r="AL159" s="26"/>
      <c r="AM159" s="26"/>
      <c r="AN159" s="26"/>
      <c r="AO159" s="26"/>
      <c r="AP159" s="26">
        <v>2</v>
      </c>
      <c r="AQ159" s="26"/>
      <c r="AR159" s="26"/>
      <c r="AS159" s="26"/>
      <c r="AT159" s="26"/>
      <c r="AU159" s="26">
        <v>2</v>
      </c>
      <c r="AV159" s="26"/>
      <c r="AW159" s="26"/>
      <c r="AX159" s="26"/>
      <c r="AY159" s="26"/>
      <c r="AZ159" s="26">
        <v>0</v>
      </c>
      <c r="BA159" s="26"/>
      <c r="BB159" s="26"/>
      <c r="BC159" s="26"/>
      <c r="BD159" s="26"/>
      <c r="BE159" s="26">
        <v>2</v>
      </c>
      <c r="BF159" s="26"/>
      <c r="BG159" s="26"/>
      <c r="BH159" s="26"/>
      <c r="BI159" s="26"/>
    </row>
    <row r="160" spans="1:79" s="25" customFormat="1" ht="60" customHeight="1">
      <c r="A160" s="57">
        <v>0</v>
      </c>
      <c r="B160" s="58"/>
      <c r="C160" s="58"/>
      <c r="D160" s="61" t="s">
        <v>195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7"/>
      <c r="Q160" s="44" t="s">
        <v>193</v>
      </c>
      <c r="R160" s="44"/>
      <c r="S160" s="44"/>
      <c r="T160" s="44"/>
      <c r="U160" s="44"/>
      <c r="V160" s="61" t="s">
        <v>291</v>
      </c>
      <c r="W160" s="36"/>
      <c r="X160" s="36"/>
      <c r="Y160" s="36"/>
      <c r="Z160" s="36"/>
      <c r="AA160" s="36"/>
      <c r="AB160" s="36"/>
      <c r="AC160" s="36"/>
      <c r="AD160" s="36"/>
      <c r="AE160" s="37"/>
      <c r="AF160" s="26">
        <v>39</v>
      </c>
      <c r="AG160" s="26"/>
      <c r="AH160" s="26"/>
      <c r="AI160" s="26"/>
      <c r="AJ160" s="26"/>
      <c r="AK160" s="26">
        <v>0</v>
      </c>
      <c r="AL160" s="26"/>
      <c r="AM160" s="26"/>
      <c r="AN160" s="26"/>
      <c r="AO160" s="26"/>
      <c r="AP160" s="26">
        <v>39</v>
      </c>
      <c r="AQ160" s="26"/>
      <c r="AR160" s="26"/>
      <c r="AS160" s="26"/>
      <c r="AT160" s="26"/>
      <c r="AU160" s="26">
        <v>39</v>
      </c>
      <c r="AV160" s="26"/>
      <c r="AW160" s="26"/>
      <c r="AX160" s="26"/>
      <c r="AY160" s="26"/>
      <c r="AZ160" s="26">
        <v>0</v>
      </c>
      <c r="BA160" s="26"/>
      <c r="BB160" s="26"/>
      <c r="BC160" s="26"/>
      <c r="BD160" s="26"/>
      <c r="BE160" s="26">
        <v>39</v>
      </c>
      <c r="BF160" s="26"/>
      <c r="BG160" s="26"/>
      <c r="BH160" s="26"/>
      <c r="BI160" s="26"/>
    </row>
    <row r="161" spans="1:70" s="25" customFormat="1" ht="60" customHeight="1">
      <c r="A161" s="57">
        <v>0</v>
      </c>
      <c r="B161" s="58"/>
      <c r="C161" s="58"/>
      <c r="D161" s="61" t="s">
        <v>196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7"/>
      <c r="Q161" s="44" t="s">
        <v>193</v>
      </c>
      <c r="R161" s="44"/>
      <c r="S161" s="44"/>
      <c r="T161" s="44"/>
      <c r="U161" s="44"/>
      <c r="V161" s="61" t="s">
        <v>291</v>
      </c>
      <c r="W161" s="36"/>
      <c r="X161" s="36"/>
      <c r="Y161" s="36"/>
      <c r="Z161" s="36"/>
      <c r="AA161" s="36"/>
      <c r="AB161" s="36"/>
      <c r="AC161" s="36"/>
      <c r="AD161" s="36"/>
      <c r="AE161" s="37"/>
      <c r="AF161" s="26">
        <v>15.5</v>
      </c>
      <c r="AG161" s="26"/>
      <c r="AH161" s="26"/>
      <c r="AI161" s="26"/>
      <c r="AJ161" s="26"/>
      <c r="AK161" s="26">
        <v>0</v>
      </c>
      <c r="AL161" s="26"/>
      <c r="AM161" s="26"/>
      <c r="AN161" s="26"/>
      <c r="AO161" s="26"/>
      <c r="AP161" s="26">
        <v>15.5</v>
      </c>
      <c r="AQ161" s="26"/>
      <c r="AR161" s="26"/>
      <c r="AS161" s="26"/>
      <c r="AT161" s="26"/>
      <c r="AU161" s="26">
        <v>15.5</v>
      </c>
      <c r="AV161" s="26"/>
      <c r="AW161" s="26"/>
      <c r="AX161" s="26"/>
      <c r="AY161" s="26"/>
      <c r="AZ161" s="26">
        <v>0</v>
      </c>
      <c r="BA161" s="26"/>
      <c r="BB161" s="26"/>
      <c r="BC161" s="26"/>
      <c r="BD161" s="26"/>
      <c r="BE161" s="26">
        <v>15.5</v>
      </c>
      <c r="BF161" s="26"/>
      <c r="BG161" s="26"/>
      <c r="BH161" s="26"/>
      <c r="BI161" s="26"/>
    </row>
    <row r="162" spans="1:70" s="25" customFormat="1" ht="60" customHeight="1">
      <c r="A162" s="57">
        <v>0</v>
      </c>
      <c r="B162" s="58"/>
      <c r="C162" s="58"/>
      <c r="D162" s="61" t="s">
        <v>197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7"/>
      <c r="Q162" s="44" t="s">
        <v>193</v>
      </c>
      <c r="R162" s="44"/>
      <c r="S162" s="44"/>
      <c r="T162" s="44"/>
      <c r="U162" s="44"/>
      <c r="V162" s="61" t="s">
        <v>291</v>
      </c>
      <c r="W162" s="36"/>
      <c r="X162" s="36"/>
      <c r="Y162" s="36"/>
      <c r="Z162" s="36"/>
      <c r="AA162" s="36"/>
      <c r="AB162" s="36"/>
      <c r="AC162" s="36"/>
      <c r="AD162" s="36"/>
      <c r="AE162" s="37"/>
      <c r="AF162" s="26">
        <v>56.5</v>
      </c>
      <c r="AG162" s="26"/>
      <c r="AH162" s="26"/>
      <c r="AI162" s="26"/>
      <c r="AJ162" s="26"/>
      <c r="AK162" s="26">
        <v>0</v>
      </c>
      <c r="AL162" s="26"/>
      <c r="AM162" s="26"/>
      <c r="AN162" s="26"/>
      <c r="AO162" s="26"/>
      <c r="AP162" s="26">
        <v>56.5</v>
      </c>
      <c r="AQ162" s="26"/>
      <c r="AR162" s="26"/>
      <c r="AS162" s="26"/>
      <c r="AT162" s="26"/>
      <c r="AU162" s="26">
        <v>56.5</v>
      </c>
      <c r="AV162" s="26"/>
      <c r="AW162" s="26"/>
      <c r="AX162" s="26"/>
      <c r="AY162" s="26"/>
      <c r="AZ162" s="26">
        <v>0</v>
      </c>
      <c r="BA162" s="26"/>
      <c r="BB162" s="26"/>
      <c r="BC162" s="26"/>
      <c r="BD162" s="26"/>
      <c r="BE162" s="26">
        <v>56.5</v>
      </c>
      <c r="BF162" s="26"/>
      <c r="BG162" s="26"/>
      <c r="BH162" s="26"/>
      <c r="BI162" s="26"/>
    </row>
    <row r="163" spans="1:70" s="6" customFormat="1" ht="14.25">
      <c r="A163" s="59">
        <v>0</v>
      </c>
      <c r="B163" s="60"/>
      <c r="C163" s="60"/>
      <c r="D163" s="62" t="s">
        <v>201</v>
      </c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1"/>
      <c r="Q163" s="63"/>
      <c r="R163" s="63"/>
      <c r="S163" s="63"/>
      <c r="T163" s="63"/>
      <c r="U163" s="63"/>
      <c r="V163" s="62"/>
      <c r="W163" s="30"/>
      <c r="X163" s="30"/>
      <c r="Y163" s="30"/>
      <c r="Z163" s="30"/>
      <c r="AA163" s="30"/>
      <c r="AB163" s="30"/>
      <c r="AC163" s="30"/>
      <c r="AD163" s="30"/>
      <c r="AE163" s="31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</row>
    <row r="164" spans="1:70" s="25" customFormat="1" ht="42.75" customHeight="1">
      <c r="A164" s="57">
        <v>0</v>
      </c>
      <c r="B164" s="58"/>
      <c r="C164" s="58"/>
      <c r="D164" s="61" t="s">
        <v>202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7"/>
      <c r="Q164" s="44" t="s">
        <v>193</v>
      </c>
      <c r="R164" s="44"/>
      <c r="S164" s="44"/>
      <c r="T164" s="44"/>
      <c r="U164" s="44"/>
      <c r="V164" s="61" t="s">
        <v>203</v>
      </c>
      <c r="W164" s="36"/>
      <c r="X164" s="36"/>
      <c r="Y164" s="36"/>
      <c r="Z164" s="36"/>
      <c r="AA164" s="36"/>
      <c r="AB164" s="36"/>
      <c r="AC164" s="36"/>
      <c r="AD164" s="36"/>
      <c r="AE164" s="37"/>
      <c r="AF164" s="26">
        <v>23</v>
      </c>
      <c r="AG164" s="26"/>
      <c r="AH164" s="26"/>
      <c r="AI164" s="26"/>
      <c r="AJ164" s="26"/>
      <c r="AK164" s="26">
        <v>0</v>
      </c>
      <c r="AL164" s="26"/>
      <c r="AM164" s="26"/>
      <c r="AN164" s="26"/>
      <c r="AO164" s="26"/>
      <c r="AP164" s="26">
        <v>23</v>
      </c>
      <c r="AQ164" s="26"/>
      <c r="AR164" s="26"/>
      <c r="AS164" s="26"/>
      <c r="AT164" s="26"/>
      <c r="AU164" s="26">
        <v>23</v>
      </c>
      <c r="AV164" s="26"/>
      <c r="AW164" s="26"/>
      <c r="AX164" s="26"/>
      <c r="AY164" s="26"/>
      <c r="AZ164" s="26">
        <v>0</v>
      </c>
      <c r="BA164" s="26"/>
      <c r="BB164" s="26"/>
      <c r="BC164" s="26"/>
      <c r="BD164" s="26"/>
      <c r="BE164" s="26">
        <v>23</v>
      </c>
      <c r="BF164" s="26"/>
      <c r="BG164" s="26"/>
      <c r="BH164" s="26"/>
      <c r="BI164" s="26"/>
    </row>
    <row r="165" spans="1:70" s="25" customFormat="1" ht="75" customHeight="1">
      <c r="A165" s="57">
        <v>0</v>
      </c>
      <c r="B165" s="58"/>
      <c r="C165" s="58"/>
      <c r="D165" s="61" t="s">
        <v>204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7"/>
      <c r="Q165" s="44" t="s">
        <v>193</v>
      </c>
      <c r="R165" s="44"/>
      <c r="S165" s="44"/>
      <c r="T165" s="44"/>
      <c r="U165" s="44"/>
      <c r="V165" s="61" t="s">
        <v>296</v>
      </c>
      <c r="W165" s="36"/>
      <c r="X165" s="36"/>
      <c r="Y165" s="36"/>
      <c r="Z165" s="36"/>
      <c r="AA165" s="36"/>
      <c r="AB165" s="36"/>
      <c r="AC165" s="36"/>
      <c r="AD165" s="36"/>
      <c r="AE165" s="37"/>
      <c r="AF165" s="26">
        <v>1546</v>
      </c>
      <c r="AG165" s="26"/>
      <c r="AH165" s="26"/>
      <c r="AI165" s="26"/>
      <c r="AJ165" s="26"/>
      <c r="AK165" s="26">
        <v>0</v>
      </c>
      <c r="AL165" s="26"/>
      <c r="AM165" s="26"/>
      <c r="AN165" s="26"/>
      <c r="AO165" s="26"/>
      <c r="AP165" s="26">
        <v>1546</v>
      </c>
      <c r="AQ165" s="26"/>
      <c r="AR165" s="26"/>
      <c r="AS165" s="26"/>
      <c r="AT165" s="26"/>
      <c r="AU165" s="26">
        <v>1546</v>
      </c>
      <c r="AV165" s="26"/>
      <c r="AW165" s="26"/>
      <c r="AX165" s="26"/>
      <c r="AY165" s="26"/>
      <c r="AZ165" s="26">
        <v>0</v>
      </c>
      <c r="BA165" s="26"/>
      <c r="BB165" s="26"/>
      <c r="BC165" s="26"/>
      <c r="BD165" s="26"/>
      <c r="BE165" s="26">
        <v>1546</v>
      </c>
      <c r="BF165" s="26"/>
      <c r="BG165" s="26"/>
      <c r="BH165" s="26"/>
      <c r="BI165" s="26"/>
    </row>
    <row r="166" spans="1:70" s="25" customFormat="1" ht="105" customHeight="1">
      <c r="A166" s="57">
        <v>0</v>
      </c>
      <c r="B166" s="58"/>
      <c r="C166" s="58"/>
      <c r="D166" s="61" t="s">
        <v>205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7"/>
      <c r="Q166" s="44" t="s">
        <v>193</v>
      </c>
      <c r="R166" s="44"/>
      <c r="S166" s="44"/>
      <c r="T166" s="44"/>
      <c r="U166" s="44"/>
      <c r="V166" s="61" t="s">
        <v>297</v>
      </c>
      <c r="W166" s="36"/>
      <c r="X166" s="36"/>
      <c r="Y166" s="36"/>
      <c r="Z166" s="36"/>
      <c r="AA166" s="36"/>
      <c r="AB166" s="36"/>
      <c r="AC166" s="36"/>
      <c r="AD166" s="36"/>
      <c r="AE166" s="37"/>
      <c r="AF166" s="26">
        <v>576</v>
      </c>
      <c r="AG166" s="26"/>
      <c r="AH166" s="26"/>
      <c r="AI166" s="26"/>
      <c r="AJ166" s="26"/>
      <c r="AK166" s="26">
        <v>0</v>
      </c>
      <c r="AL166" s="26"/>
      <c r="AM166" s="26"/>
      <c r="AN166" s="26"/>
      <c r="AO166" s="26"/>
      <c r="AP166" s="26">
        <v>576</v>
      </c>
      <c r="AQ166" s="26"/>
      <c r="AR166" s="26"/>
      <c r="AS166" s="26"/>
      <c r="AT166" s="26"/>
      <c r="AU166" s="26">
        <v>576</v>
      </c>
      <c r="AV166" s="26"/>
      <c r="AW166" s="26"/>
      <c r="AX166" s="26"/>
      <c r="AY166" s="26"/>
      <c r="AZ166" s="26">
        <v>0</v>
      </c>
      <c r="BA166" s="26"/>
      <c r="BB166" s="26"/>
      <c r="BC166" s="26"/>
      <c r="BD166" s="26"/>
      <c r="BE166" s="26">
        <v>576</v>
      </c>
      <c r="BF166" s="26"/>
      <c r="BG166" s="26"/>
      <c r="BH166" s="26"/>
      <c r="BI166" s="26"/>
    </row>
    <row r="167" spans="1:70" s="6" customFormat="1" ht="14.25">
      <c r="A167" s="59">
        <v>0</v>
      </c>
      <c r="B167" s="60"/>
      <c r="C167" s="60"/>
      <c r="D167" s="62" t="s">
        <v>206</v>
      </c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1"/>
      <c r="Q167" s="63"/>
      <c r="R167" s="63"/>
      <c r="S167" s="63"/>
      <c r="T167" s="63"/>
      <c r="U167" s="63"/>
      <c r="V167" s="62"/>
      <c r="W167" s="30"/>
      <c r="X167" s="30"/>
      <c r="Y167" s="30"/>
      <c r="Z167" s="30"/>
      <c r="AA167" s="30"/>
      <c r="AB167" s="30"/>
      <c r="AC167" s="30"/>
      <c r="AD167" s="30"/>
      <c r="AE167" s="31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</row>
    <row r="168" spans="1:70" s="25" customFormat="1" ht="57" customHeight="1">
      <c r="A168" s="57">
        <v>0</v>
      </c>
      <c r="B168" s="58"/>
      <c r="C168" s="58"/>
      <c r="D168" s="61" t="s">
        <v>207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7"/>
      <c r="Q168" s="44" t="s">
        <v>193</v>
      </c>
      <c r="R168" s="44"/>
      <c r="S168" s="44"/>
      <c r="T168" s="44"/>
      <c r="U168" s="44"/>
      <c r="V168" s="61" t="s">
        <v>208</v>
      </c>
      <c r="W168" s="36"/>
      <c r="X168" s="36"/>
      <c r="Y168" s="36"/>
      <c r="Z168" s="36"/>
      <c r="AA168" s="36"/>
      <c r="AB168" s="36"/>
      <c r="AC168" s="36"/>
      <c r="AD168" s="36"/>
      <c r="AE168" s="37"/>
      <c r="AF168" s="26">
        <v>1</v>
      </c>
      <c r="AG168" s="26"/>
      <c r="AH168" s="26"/>
      <c r="AI168" s="26"/>
      <c r="AJ168" s="26"/>
      <c r="AK168" s="26">
        <v>0</v>
      </c>
      <c r="AL168" s="26"/>
      <c r="AM168" s="26"/>
      <c r="AN168" s="26"/>
      <c r="AO168" s="26"/>
      <c r="AP168" s="26">
        <v>1</v>
      </c>
      <c r="AQ168" s="26"/>
      <c r="AR168" s="26"/>
      <c r="AS168" s="26"/>
      <c r="AT168" s="26"/>
      <c r="AU168" s="26">
        <v>1</v>
      </c>
      <c r="AV168" s="26"/>
      <c r="AW168" s="26"/>
      <c r="AX168" s="26"/>
      <c r="AY168" s="26"/>
      <c r="AZ168" s="26">
        <v>0</v>
      </c>
      <c r="BA168" s="26"/>
      <c r="BB168" s="26"/>
      <c r="BC168" s="26"/>
      <c r="BD168" s="26"/>
      <c r="BE168" s="26">
        <v>1</v>
      </c>
      <c r="BF168" s="26"/>
      <c r="BG168" s="26"/>
      <c r="BH168" s="26"/>
      <c r="BI168" s="26"/>
    </row>
    <row r="169" spans="1:70" s="25" customFormat="1" ht="84.75" customHeight="1">
      <c r="A169" s="57">
        <v>0</v>
      </c>
      <c r="B169" s="58"/>
      <c r="C169" s="58"/>
      <c r="D169" s="61" t="s">
        <v>209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7"/>
      <c r="Q169" s="44" t="s">
        <v>193</v>
      </c>
      <c r="R169" s="44"/>
      <c r="S169" s="44"/>
      <c r="T169" s="44"/>
      <c r="U169" s="44"/>
      <c r="V169" s="61" t="s">
        <v>210</v>
      </c>
      <c r="W169" s="36"/>
      <c r="X169" s="36"/>
      <c r="Y169" s="36"/>
      <c r="Z169" s="36"/>
      <c r="AA169" s="36"/>
      <c r="AB169" s="36"/>
      <c r="AC169" s="36"/>
      <c r="AD169" s="36"/>
      <c r="AE169" s="37"/>
      <c r="AF169" s="26">
        <v>309</v>
      </c>
      <c r="AG169" s="26"/>
      <c r="AH169" s="26"/>
      <c r="AI169" s="26"/>
      <c r="AJ169" s="26"/>
      <c r="AK169" s="26">
        <v>0</v>
      </c>
      <c r="AL169" s="26"/>
      <c r="AM169" s="26"/>
      <c r="AN169" s="26"/>
      <c r="AO169" s="26"/>
      <c r="AP169" s="26">
        <v>309</v>
      </c>
      <c r="AQ169" s="26"/>
      <c r="AR169" s="26"/>
      <c r="AS169" s="26"/>
      <c r="AT169" s="26"/>
      <c r="AU169" s="26">
        <v>309</v>
      </c>
      <c r="AV169" s="26"/>
      <c r="AW169" s="26"/>
      <c r="AX169" s="26"/>
      <c r="AY169" s="26"/>
      <c r="AZ169" s="26">
        <v>0</v>
      </c>
      <c r="BA169" s="26"/>
      <c r="BB169" s="26"/>
      <c r="BC169" s="26"/>
      <c r="BD169" s="26"/>
      <c r="BE169" s="26">
        <v>309</v>
      </c>
      <c r="BF169" s="26"/>
      <c r="BG169" s="26"/>
      <c r="BH169" s="26"/>
      <c r="BI169" s="26"/>
    </row>
    <row r="170" spans="1:70" s="25" customFormat="1" ht="85.5" customHeight="1">
      <c r="A170" s="57">
        <v>0</v>
      </c>
      <c r="B170" s="58"/>
      <c r="C170" s="58"/>
      <c r="D170" s="61" t="s">
        <v>211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7"/>
      <c r="Q170" s="44" t="s">
        <v>193</v>
      </c>
      <c r="R170" s="44"/>
      <c r="S170" s="44"/>
      <c r="T170" s="44"/>
      <c r="U170" s="44"/>
      <c r="V170" s="61" t="s">
        <v>212</v>
      </c>
      <c r="W170" s="36"/>
      <c r="X170" s="36"/>
      <c r="Y170" s="36"/>
      <c r="Z170" s="36"/>
      <c r="AA170" s="36"/>
      <c r="AB170" s="36"/>
      <c r="AC170" s="36"/>
      <c r="AD170" s="36"/>
      <c r="AE170" s="37"/>
      <c r="AF170" s="26">
        <v>144</v>
      </c>
      <c r="AG170" s="26"/>
      <c r="AH170" s="26"/>
      <c r="AI170" s="26"/>
      <c r="AJ170" s="26"/>
      <c r="AK170" s="26">
        <v>0</v>
      </c>
      <c r="AL170" s="26"/>
      <c r="AM170" s="26"/>
      <c r="AN170" s="26"/>
      <c r="AO170" s="26"/>
      <c r="AP170" s="26">
        <v>144</v>
      </c>
      <c r="AQ170" s="26"/>
      <c r="AR170" s="26"/>
      <c r="AS170" s="26"/>
      <c r="AT170" s="26"/>
      <c r="AU170" s="26">
        <v>144</v>
      </c>
      <c r="AV170" s="26"/>
      <c r="AW170" s="26"/>
      <c r="AX170" s="26"/>
      <c r="AY170" s="26"/>
      <c r="AZ170" s="26">
        <v>0</v>
      </c>
      <c r="BA170" s="26"/>
      <c r="BB170" s="26"/>
      <c r="BC170" s="26"/>
      <c r="BD170" s="26"/>
      <c r="BE170" s="26">
        <v>144</v>
      </c>
      <c r="BF170" s="26"/>
      <c r="BG170" s="26"/>
      <c r="BH170" s="26"/>
      <c r="BI170" s="26"/>
    </row>
    <row r="171" spans="1:70" s="6" customFormat="1" ht="14.25">
      <c r="A171" s="59">
        <v>0</v>
      </c>
      <c r="B171" s="60"/>
      <c r="C171" s="60"/>
      <c r="D171" s="62" t="s">
        <v>213</v>
      </c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1"/>
      <c r="Q171" s="63"/>
      <c r="R171" s="63"/>
      <c r="S171" s="63"/>
      <c r="T171" s="63"/>
      <c r="U171" s="63"/>
      <c r="V171" s="62"/>
      <c r="W171" s="30"/>
      <c r="X171" s="30"/>
      <c r="Y171" s="30"/>
      <c r="Z171" s="30"/>
      <c r="AA171" s="30"/>
      <c r="AB171" s="30"/>
      <c r="AC171" s="30"/>
      <c r="AD171" s="30"/>
      <c r="AE171" s="31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</row>
    <row r="172" spans="1:70" s="25" customFormat="1" ht="28.5" customHeight="1">
      <c r="A172" s="57">
        <v>0</v>
      </c>
      <c r="B172" s="58"/>
      <c r="C172" s="58"/>
      <c r="D172" s="61" t="s">
        <v>214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7"/>
      <c r="Q172" s="44" t="s">
        <v>215</v>
      </c>
      <c r="R172" s="44"/>
      <c r="S172" s="44"/>
      <c r="T172" s="44"/>
      <c r="U172" s="44"/>
      <c r="V172" s="61" t="s">
        <v>216</v>
      </c>
      <c r="W172" s="36"/>
      <c r="X172" s="36"/>
      <c r="Y172" s="36"/>
      <c r="Z172" s="36"/>
      <c r="AA172" s="36"/>
      <c r="AB172" s="36"/>
      <c r="AC172" s="36"/>
      <c r="AD172" s="36"/>
      <c r="AE172" s="37"/>
      <c r="AF172" s="26">
        <v>0</v>
      </c>
      <c r="AG172" s="26"/>
      <c r="AH172" s="26"/>
      <c r="AI172" s="26"/>
      <c r="AJ172" s="26"/>
      <c r="AK172" s="26">
        <v>0</v>
      </c>
      <c r="AL172" s="26"/>
      <c r="AM172" s="26"/>
      <c r="AN172" s="26"/>
      <c r="AO172" s="26"/>
      <c r="AP172" s="26">
        <v>0</v>
      </c>
      <c r="AQ172" s="26"/>
      <c r="AR172" s="26"/>
      <c r="AS172" s="26"/>
      <c r="AT172" s="26"/>
      <c r="AU172" s="26">
        <v>0</v>
      </c>
      <c r="AV172" s="26"/>
      <c r="AW172" s="26"/>
      <c r="AX172" s="26"/>
      <c r="AY172" s="26"/>
      <c r="AZ172" s="26">
        <v>0</v>
      </c>
      <c r="BA172" s="26"/>
      <c r="BB172" s="26"/>
      <c r="BC172" s="26"/>
      <c r="BD172" s="26"/>
      <c r="BE172" s="26">
        <v>0</v>
      </c>
      <c r="BF172" s="26"/>
      <c r="BG172" s="26"/>
      <c r="BH172" s="26"/>
      <c r="BI172" s="26"/>
    </row>
    <row r="173" spans="1:70" s="25" customFormat="1" ht="15" customHeight="1">
      <c r="A173" s="57">
        <v>0</v>
      </c>
      <c r="B173" s="58"/>
      <c r="C173" s="58"/>
      <c r="D173" s="61" t="s">
        <v>217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7"/>
      <c r="Q173" s="44" t="s">
        <v>215</v>
      </c>
      <c r="R173" s="44"/>
      <c r="S173" s="44"/>
      <c r="T173" s="44"/>
      <c r="U173" s="44"/>
      <c r="V173" s="61" t="s">
        <v>216</v>
      </c>
      <c r="W173" s="36"/>
      <c r="X173" s="36"/>
      <c r="Y173" s="36"/>
      <c r="Z173" s="36"/>
      <c r="AA173" s="36"/>
      <c r="AB173" s="36"/>
      <c r="AC173" s="36"/>
      <c r="AD173" s="36"/>
      <c r="AE173" s="37"/>
      <c r="AF173" s="26">
        <v>100</v>
      </c>
      <c r="AG173" s="26"/>
      <c r="AH173" s="26"/>
      <c r="AI173" s="26"/>
      <c r="AJ173" s="26"/>
      <c r="AK173" s="26">
        <v>0</v>
      </c>
      <c r="AL173" s="26"/>
      <c r="AM173" s="26"/>
      <c r="AN173" s="26"/>
      <c r="AO173" s="26"/>
      <c r="AP173" s="26">
        <v>100</v>
      </c>
      <c r="AQ173" s="26"/>
      <c r="AR173" s="26"/>
      <c r="AS173" s="26"/>
      <c r="AT173" s="26"/>
      <c r="AU173" s="26">
        <v>100</v>
      </c>
      <c r="AV173" s="26"/>
      <c r="AW173" s="26"/>
      <c r="AX173" s="26"/>
      <c r="AY173" s="26"/>
      <c r="AZ173" s="26">
        <v>0</v>
      </c>
      <c r="BA173" s="26"/>
      <c r="BB173" s="26"/>
      <c r="BC173" s="26"/>
      <c r="BD173" s="26"/>
      <c r="BE173" s="26">
        <v>100</v>
      </c>
      <c r="BF173" s="26"/>
      <c r="BG173" s="26"/>
      <c r="BH173" s="26"/>
      <c r="BI173" s="26"/>
    </row>
    <row r="175" spans="1:70" ht="14.25" customHeight="1">
      <c r="A175" s="46" t="s">
        <v>124</v>
      </c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</row>
    <row r="176" spans="1:70" ht="15" customHeight="1">
      <c r="A176" s="47" t="s">
        <v>247</v>
      </c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</row>
    <row r="177" spans="1:79" ht="28.5" customHeight="1">
      <c r="A177" s="49" t="s">
        <v>19</v>
      </c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1"/>
      <c r="U177" s="44" t="s">
        <v>248</v>
      </c>
      <c r="V177" s="44"/>
      <c r="W177" s="44"/>
      <c r="X177" s="44"/>
      <c r="Y177" s="44"/>
      <c r="Z177" s="44"/>
      <c r="AA177" s="44"/>
      <c r="AB177" s="44"/>
      <c r="AC177" s="44"/>
      <c r="AD177" s="44"/>
      <c r="AE177" s="44" t="s">
        <v>251</v>
      </c>
      <c r="AF177" s="44"/>
      <c r="AG177" s="44"/>
      <c r="AH177" s="44"/>
      <c r="AI177" s="44"/>
      <c r="AJ177" s="44"/>
      <c r="AK177" s="44"/>
      <c r="AL177" s="44"/>
      <c r="AM177" s="44"/>
      <c r="AN177" s="44"/>
      <c r="AO177" s="44" t="s">
        <v>259</v>
      </c>
      <c r="AP177" s="44"/>
      <c r="AQ177" s="44"/>
      <c r="AR177" s="44"/>
      <c r="AS177" s="44"/>
      <c r="AT177" s="44"/>
      <c r="AU177" s="44"/>
      <c r="AV177" s="44"/>
      <c r="AW177" s="44"/>
      <c r="AX177" s="44"/>
      <c r="AY177" s="44" t="s">
        <v>269</v>
      </c>
      <c r="AZ177" s="44"/>
      <c r="BA177" s="44"/>
      <c r="BB177" s="44"/>
      <c r="BC177" s="44"/>
      <c r="BD177" s="44"/>
      <c r="BE177" s="44"/>
      <c r="BF177" s="44"/>
      <c r="BG177" s="44"/>
      <c r="BH177" s="44"/>
      <c r="BI177" s="44" t="s">
        <v>274</v>
      </c>
      <c r="BJ177" s="44"/>
      <c r="BK177" s="44"/>
      <c r="BL177" s="44"/>
      <c r="BM177" s="44"/>
      <c r="BN177" s="44"/>
      <c r="BO177" s="44"/>
      <c r="BP177" s="44"/>
      <c r="BQ177" s="44"/>
      <c r="BR177" s="44"/>
    </row>
    <row r="178" spans="1:79" ht="30" customHeight="1">
      <c r="A178" s="52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4"/>
      <c r="U178" s="44" t="s">
        <v>4</v>
      </c>
      <c r="V178" s="44"/>
      <c r="W178" s="44"/>
      <c r="X178" s="44"/>
      <c r="Y178" s="44"/>
      <c r="Z178" s="44" t="s">
        <v>3</v>
      </c>
      <c r="AA178" s="44"/>
      <c r="AB178" s="44"/>
      <c r="AC178" s="44"/>
      <c r="AD178" s="44"/>
      <c r="AE178" s="44" t="s">
        <v>4</v>
      </c>
      <c r="AF178" s="44"/>
      <c r="AG178" s="44"/>
      <c r="AH178" s="44"/>
      <c r="AI178" s="44"/>
      <c r="AJ178" s="44" t="s">
        <v>3</v>
      </c>
      <c r="AK178" s="44"/>
      <c r="AL178" s="44"/>
      <c r="AM178" s="44"/>
      <c r="AN178" s="44"/>
      <c r="AO178" s="44" t="s">
        <v>4</v>
      </c>
      <c r="AP178" s="44"/>
      <c r="AQ178" s="44"/>
      <c r="AR178" s="44"/>
      <c r="AS178" s="44"/>
      <c r="AT178" s="44" t="s">
        <v>3</v>
      </c>
      <c r="AU178" s="44"/>
      <c r="AV178" s="44"/>
      <c r="AW178" s="44"/>
      <c r="AX178" s="44"/>
      <c r="AY178" s="44" t="s">
        <v>4</v>
      </c>
      <c r="AZ178" s="44"/>
      <c r="BA178" s="44"/>
      <c r="BB178" s="44"/>
      <c r="BC178" s="44"/>
      <c r="BD178" s="44" t="s">
        <v>3</v>
      </c>
      <c r="BE178" s="44"/>
      <c r="BF178" s="44"/>
      <c r="BG178" s="44"/>
      <c r="BH178" s="44"/>
      <c r="BI178" s="44" t="s">
        <v>4</v>
      </c>
      <c r="BJ178" s="44"/>
      <c r="BK178" s="44"/>
      <c r="BL178" s="44"/>
      <c r="BM178" s="44"/>
      <c r="BN178" s="44" t="s">
        <v>3</v>
      </c>
      <c r="BO178" s="44"/>
      <c r="BP178" s="44"/>
      <c r="BQ178" s="44"/>
      <c r="BR178" s="44"/>
    </row>
    <row r="179" spans="1:79" ht="15" customHeight="1">
      <c r="A179" s="78">
        <v>1</v>
      </c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80"/>
      <c r="U179" s="44">
        <v>2</v>
      </c>
      <c r="V179" s="44"/>
      <c r="W179" s="44"/>
      <c r="X179" s="44"/>
      <c r="Y179" s="44"/>
      <c r="Z179" s="44">
        <v>3</v>
      </c>
      <c r="AA179" s="44"/>
      <c r="AB179" s="44"/>
      <c r="AC179" s="44"/>
      <c r="AD179" s="44"/>
      <c r="AE179" s="44">
        <v>4</v>
      </c>
      <c r="AF179" s="44"/>
      <c r="AG179" s="44"/>
      <c r="AH179" s="44"/>
      <c r="AI179" s="44"/>
      <c r="AJ179" s="44">
        <v>5</v>
      </c>
      <c r="AK179" s="44"/>
      <c r="AL179" s="44"/>
      <c r="AM179" s="44"/>
      <c r="AN179" s="44"/>
      <c r="AO179" s="44">
        <v>6</v>
      </c>
      <c r="AP179" s="44"/>
      <c r="AQ179" s="44"/>
      <c r="AR179" s="44"/>
      <c r="AS179" s="44"/>
      <c r="AT179" s="44">
        <v>7</v>
      </c>
      <c r="AU179" s="44"/>
      <c r="AV179" s="44"/>
      <c r="AW179" s="44"/>
      <c r="AX179" s="44"/>
      <c r="AY179" s="44">
        <v>8</v>
      </c>
      <c r="AZ179" s="44"/>
      <c r="BA179" s="44"/>
      <c r="BB179" s="44"/>
      <c r="BC179" s="44"/>
      <c r="BD179" s="44">
        <v>9</v>
      </c>
      <c r="BE179" s="44"/>
      <c r="BF179" s="44"/>
      <c r="BG179" s="44"/>
      <c r="BH179" s="44"/>
      <c r="BI179" s="44">
        <v>10</v>
      </c>
      <c r="BJ179" s="44"/>
      <c r="BK179" s="44"/>
      <c r="BL179" s="44"/>
      <c r="BM179" s="44"/>
      <c r="BN179" s="44">
        <v>11</v>
      </c>
      <c r="BO179" s="44"/>
      <c r="BP179" s="44"/>
      <c r="BQ179" s="44"/>
      <c r="BR179" s="44"/>
    </row>
    <row r="180" spans="1:79" s="1" customFormat="1" ht="15.75" hidden="1" customHeight="1">
      <c r="A180" s="67" t="s">
        <v>57</v>
      </c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85"/>
      <c r="U180" s="42" t="s">
        <v>65</v>
      </c>
      <c r="V180" s="42"/>
      <c r="W180" s="42"/>
      <c r="X180" s="42"/>
      <c r="Y180" s="42"/>
      <c r="Z180" s="39" t="s">
        <v>66</v>
      </c>
      <c r="AA180" s="39"/>
      <c r="AB180" s="39"/>
      <c r="AC180" s="39"/>
      <c r="AD180" s="39"/>
      <c r="AE180" s="42" t="s">
        <v>67</v>
      </c>
      <c r="AF180" s="42"/>
      <c r="AG180" s="42"/>
      <c r="AH180" s="42"/>
      <c r="AI180" s="42"/>
      <c r="AJ180" s="39" t="s">
        <v>68</v>
      </c>
      <c r="AK180" s="39"/>
      <c r="AL180" s="39"/>
      <c r="AM180" s="39"/>
      <c r="AN180" s="39"/>
      <c r="AO180" s="42" t="s">
        <v>58</v>
      </c>
      <c r="AP180" s="42"/>
      <c r="AQ180" s="42"/>
      <c r="AR180" s="42"/>
      <c r="AS180" s="42"/>
      <c r="AT180" s="39" t="s">
        <v>59</v>
      </c>
      <c r="AU180" s="39"/>
      <c r="AV180" s="39"/>
      <c r="AW180" s="39"/>
      <c r="AX180" s="39"/>
      <c r="AY180" s="42" t="s">
        <v>60</v>
      </c>
      <c r="AZ180" s="42"/>
      <c r="BA180" s="42"/>
      <c r="BB180" s="42"/>
      <c r="BC180" s="42"/>
      <c r="BD180" s="39" t="s">
        <v>61</v>
      </c>
      <c r="BE180" s="39"/>
      <c r="BF180" s="39"/>
      <c r="BG180" s="39"/>
      <c r="BH180" s="39"/>
      <c r="BI180" s="42" t="s">
        <v>62</v>
      </c>
      <c r="BJ180" s="42"/>
      <c r="BK180" s="42"/>
      <c r="BL180" s="42"/>
      <c r="BM180" s="42"/>
      <c r="BN180" s="39" t="s">
        <v>63</v>
      </c>
      <c r="BO180" s="39"/>
      <c r="BP180" s="39"/>
      <c r="BQ180" s="39"/>
      <c r="BR180" s="39"/>
      <c r="CA180" t="s">
        <v>41</v>
      </c>
    </row>
    <row r="181" spans="1:79" s="6" customFormat="1" ht="12.75" customHeight="1">
      <c r="A181" s="29" t="s">
        <v>218</v>
      </c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1"/>
      <c r="U181" s="32">
        <v>4375787.84</v>
      </c>
      <c r="V181" s="32"/>
      <c r="W181" s="32"/>
      <c r="X181" s="32"/>
      <c r="Y181" s="32"/>
      <c r="Z181" s="32">
        <v>0</v>
      </c>
      <c r="AA181" s="32"/>
      <c r="AB181" s="32"/>
      <c r="AC181" s="32"/>
      <c r="AD181" s="32"/>
      <c r="AE181" s="32">
        <v>5023679</v>
      </c>
      <c r="AF181" s="32"/>
      <c r="AG181" s="32"/>
      <c r="AH181" s="32"/>
      <c r="AI181" s="32"/>
      <c r="AJ181" s="32">
        <v>0</v>
      </c>
      <c r="AK181" s="32"/>
      <c r="AL181" s="32"/>
      <c r="AM181" s="32"/>
      <c r="AN181" s="32"/>
      <c r="AO181" s="32">
        <v>4886629</v>
      </c>
      <c r="AP181" s="32"/>
      <c r="AQ181" s="32"/>
      <c r="AR181" s="32"/>
      <c r="AS181" s="32"/>
      <c r="AT181" s="32">
        <v>0</v>
      </c>
      <c r="AU181" s="32"/>
      <c r="AV181" s="32"/>
      <c r="AW181" s="32"/>
      <c r="AX181" s="32"/>
      <c r="AY181" s="32">
        <v>4886629</v>
      </c>
      <c r="AZ181" s="32"/>
      <c r="BA181" s="32"/>
      <c r="BB181" s="32"/>
      <c r="BC181" s="32"/>
      <c r="BD181" s="32">
        <v>0</v>
      </c>
      <c r="BE181" s="32"/>
      <c r="BF181" s="32"/>
      <c r="BG181" s="32"/>
      <c r="BH181" s="32"/>
      <c r="BI181" s="32">
        <v>4886629</v>
      </c>
      <c r="BJ181" s="32"/>
      <c r="BK181" s="32"/>
      <c r="BL181" s="32"/>
      <c r="BM181" s="32"/>
      <c r="BN181" s="32">
        <v>0</v>
      </c>
      <c r="BO181" s="32"/>
      <c r="BP181" s="32"/>
      <c r="BQ181" s="32"/>
      <c r="BR181" s="32"/>
      <c r="CA181" s="6" t="s">
        <v>42</v>
      </c>
    </row>
    <row r="182" spans="1:79" s="25" customFormat="1" ht="12.75" customHeight="1">
      <c r="A182" s="35" t="s">
        <v>219</v>
      </c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7"/>
      <c r="U182" s="38">
        <v>2855413.66</v>
      </c>
      <c r="V182" s="38"/>
      <c r="W182" s="38"/>
      <c r="X182" s="38"/>
      <c r="Y182" s="38"/>
      <c r="Z182" s="38">
        <v>0</v>
      </c>
      <c r="AA182" s="38"/>
      <c r="AB182" s="38"/>
      <c r="AC182" s="38"/>
      <c r="AD182" s="38"/>
      <c r="AE182" s="38">
        <v>3507592</v>
      </c>
      <c r="AF182" s="38"/>
      <c r="AG182" s="38"/>
      <c r="AH182" s="38"/>
      <c r="AI182" s="38"/>
      <c r="AJ182" s="38">
        <v>0</v>
      </c>
      <c r="AK182" s="38"/>
      <c r="AL182" s="38"/>
      <c r="AM182" s="38"/>
      <c r="AN182" s="38"/>
      <c r="AO182" s="38">
        <v>3433182</v>
      </c>
      <c r="AP182" s="38"/>
      <c r="AQ182" s="38"/>
      <c r="AR182" s="38"/>
      <c r="AS182" s="38"/>
      <c r="AT182" s="38">
        <v>0</v>
      </c>
      <c r="AU182" s="38"/>
      <c r="AV182" s="38"/>
      <c r="AW182" s="38"/>
      <c r="AX182" s="38"/>
      <c r="AY182" s="38">
        <v>3433182</v>
      </c>
      <c r="AZ182" s="38"/>
      <c r="BA182" s="38"/>
      <c r="BB182" s="38"/>
      <c r="BC182" s="38"/>
      <c r="BD182" s="38">
        <v>0</v>
      </c>
      <c r="BE182" s="38"/>
      <c r="BF182" s="38"/>
      <c r="BG182" s="38"/>
      <c r="BH182" s="38"/>
      <c r="BI182" s="38">
        <v>3433182</v>
      </c>
      <c r="BJ182" s="38"/>
      <c r="BK182" s="38"/>
      <c r="BL182" s="38"/>
      <c r="BM182" s="38"/>
      <c r="BN182" s="38">
        <v>0</v>
      </c>
      <c r="BO182" s="38"/>
      <c r="BP182" s="38"/>
      <c r="BQ182" s="38"/>
      <c r="BR182" s="38"/>
    </row>
    <row r="183" spans="1:79" s="25" customFormat="1" ht="12.75" customHeight="1">
      <c r="A183" s="35" t="s">
        <v>220</v>
      </c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7"/>
      <c r="U183" s="38">
        <v>58955.839999999997</v>
      </c>
      <c r="V183" s="38"/>
      <c r="W183" s="38"/>
      <c r="X183" s="38"/>
      <c r="Y183" s="38"/>
      <c r="Z183" s="38">
        <v>0</v>
      </c>
      <c r="AA183" s="38"/>
      <c r="AB183" s="38"/>
      <c r="AC183" s="38"/>
      <c r="AD183" s="38"/>
      <c r="AE183" s="38">
        <v>68581</v>
      </c>
      <c r="AF183" s="38"/>
      <c r="AG183" s="38"/>
      <c r="AH183" s="38"/>
      <c r="AI183" s="38"/>
      <c r="AJ183" s="38">
        <v>0</v>
      </c>
      <c r="AK183" s="38"/>
      <c r="AL183" s="38"/>
      <c r="AM183" s="38"/>
      <c r="AN183" s="38"/>
      <c r="AO183" s="38">
        <v>92212</v>
      </c>
      <c r="AP183" s="38"/>
      <c r="AQ183" s="38"/>
      <c r="AR183" s="38"/>
      <c r="AS183" s="38"/>
      <c r="AT183" s="38">
        <v>0</v>
      </c>
      <c r="AU183" s="38"/>
      <c r="AV183" s="38"/>
      <c r="AW183" s="38"/>
      <c r="AX183" s="38"/>
      <c r="AY183" s="38">
        <v>92212</v>
      </c>
      <c r="AZ183" s="38"/>
      <c r="BA183" s="38"/>
      <c r="BB183" s="38"/>
      <c r="BC183" s="38"/>
      <c r="BD183" s="38">
        <v>0</v>
      </c>
      <c r="BE183" s="38"/>
      <c r="BF183" s="38"/>
      <c r="BG183" s="38"/>
      <c r="BH183" s="38"/>
      <c r="BI183" s="38">
        <v>92212</v>
      </c>
      <c r="BJ183" s="38"/>
      <c r="BK183" s="38"/>
      <c r="BL183" s="38"/>
      <c r="BM183" s="38"/>
      <c r="BN183" s="38">
        <v>0</v>
      </c>
      <c r="BO183" s="38"/>
      <c r="BP183" s="38"/>
      <c r="BQ183" s="38"/>
      <c r="BR183" s="38"/>
    </row>
    <row r="184" spans="1:79" s="25" customFormat="1" ht="12.75" customHeight="1">
      <c r="A184" s="35" t="s">
        <v>221</v>
      </c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7"/>
      <c r="U184" s="38">
        <v>1461418.34</v>
      </c>
      <c r="V184" s="38"/>
      <c r="W184" s="38"/>
      <c r="X184" s="38"/>
      <c r="Y184" s="38"/>
      <c r="Z184" s="38">
        <v>0</v>
      </c>
      <c r="AA184" s="38"/>
      <c r="AB184" s="38"/>
      <c r="AC184" s="38"/>
      <c r="AD184" s="38"/>
      <c r="AE184" s="38">
        <v>1447506</v>
      </c>
      <c r="AF184" s="38"/>
      <c r="AG184" s="38"/>
      <c r="AH184" s="38"/>
      <c r="AI184" s="38"/>
      <c r="AJ184" s="38">
        <v>0</v>
      </c>
      <c r="AK184" s="38"/>
      <c r="AL184" s="38"/>
      <c r="AM184" s="38"/>
      <c r="AN184" s="38"/>
      <c r="AO184" s="38">
        <v>1361235</v>
      </c>
      <c r="AP184" s="38"/>
      <c r="AQ184" s="38"/>
      <c r="AR184" s="38"/>
      <c r="AS184" s="38"/>
      <c r="AT184" s="38">
        <v>0</v>
      </c>
      <c r="AU184" s="38"/>
      <c r="AV184" s="38"/>
      <c r="AW184" s="38"/>
      <c r="AX184" s="38"/>
      <c r="AY184" s="38">
        <v>1361235</v>
      </c>
      <c r="AZ184" s="38"/>
      <c r="BA184" s="38"/>
      <c r="BB184" s="38"/>
      <c r="BC184" s="38"/>
      <c r="BD184" s="38">
        <v>0</v>
      </c>
      <c r="BE184" s="38"/>
      <c r="BF184" s="38"/>
      <c r="BG184" s="38"/>
      <c r="BH184" s="38"/>
      <c r="BI184" s="38">
        <v>1361235</v>
      </c>
      <c r="BJ184" s="38"/>
      <c r="BK184" s="38"/>
      <c r="BL184" s="38"/>
      <c r="BM184" s="38"/>
      <c r="BN184" s="38">
        <v>0</v>
      </c>
      <c r="BO184" s="38"/>
      <c r="BP184" s="38"/>
      <c r="BQ184" s="38"/>
      <c r="BR184" s="38"/>
    </row>
    <row r="185" spans="1:79" s="25" customFormat="1" ht="12.75" customHeight="1">
      <c r="A185" s="35" t="s">
        <v>222</v>
      </c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7"/>
      <c r="U185" s="38">
        <v>996323.22</v>
      </c>
      <c r="V185" s="38"/>
      <c r="W185" s="38"/>
      <c r="X185" s="38"/>
      <c r="Y185" s="38"/>
      <c r="Z185" s="38">
        <v>0</v>
      </c>
      <c r="AA185" s="38"/>
      <c r="AB185" s="38"/>
      <c r="AC185" s="38"/>
      <c r="AD185" s="38"/>
      <c r="AE185" s="38">
        <v>1469112</v>
      </c>
      <c r="AF185" s="38"/>
      <c r="AG185" s="38"/>
      <c r="AH185" s="38"/>
      <c r="AI185" s="38"/>
      <c r="AJ185" s="38">
        <v>0</v>
      </c>
      <c r="AK185" s="38"/>
      <c r="AL185" s="38"/>
      <c r="AM185" s="38"/>
      <c r="AN185" s="38"/>
      <c r="AO185" s="38">
        <f>2601489+228818+3379</f>
        <v>2833686</v>
      </c>
      <c r="AP185" s="38"/>
      <c r="AQ185" s="38"/>
      <c r="AR185" s="38"/>
      <c r="AS185" s="38"/>
      <c r="AT185" s="38">
        <v>0</v>
      </c>
      <c r="AU185" s="38"/>
      <c r="AV185" s="38"/>
      <c r="AW185" s="38"/>
      <c r="AX185" s="38"/>
      <c r="AY185" s="38">
        <f>2601489+228818+3379</f>
        <v>2833686</v>
      </c>
      <c r="AZ185" s="38"/>
      <c r="BA185" s="38"/>
      <c r="BB185" s="38"/>
      <c r="BC185" s="38"/>
      <c r="BD185" s="38">
        <v>0</v>
      </c>
      <c r="BE185" s="38"/>
      <c r="BF185" s="38"/>
      <c r="BG185" s="38"/>
      <c r="BH185" s="38"/>
      <c r="BI185" s="38">
        <f>2601489+228818+3379</f>
        <v>2833686</v>
      </c>
      <c r="BJ185" s="38"/>
      <c r="BK185" s="38"/>
      <c r="BL185" s="38"/>
      <c r="BM185" s="38"/>
      <c r="BN185" s="38">
        <v>0</v>
      </c>
      <c r="BO185" s="38"/>
      <c r="BP185" s="38"/>
      <c r="BQ185" s="38"/>
      <c r="BR185" s="38"/>
    </row>
    <row r="186" spans="1:79" s="6" customFormat="1" ht="12.75" customHeight="1">
      <c r="A186" s="29" t="s">
        <v>223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1"/>
      <c r="U186" s="32">
        <v>202802.74</v>
      </c>
      <c r="V186" s="32"/>
      <c r="W186" s="32"/>
      <c r="X186" s="32"/>
      <c r="Y186" s="32"/>
      <c r="Z186" s="32">
        <v>0</v>
      </c>
      <c r="AA186" s="32"/>
      <c r="AB186" s="32"/>
      <c r="AC186" s="32"/>
      <c r="AD186" s="32"/>
      <c r="AE186" s="32">
        <v>251045</v>
      </c>
      <c r="AF186" s="32"/>
      <c r="AG186" s="32"/>
      <c r="AH186" s="32"/>
      <c r="AI186" s="32"/>
      <c r="AJ186" s="32">
        <v>0</v>
      </c>
      <c r="AK186" s="32"/>
      <c r="AL186" s="32"/>
      <c r="AM186" s="32"/>
      <c r="AN186" s="32"/>
      <c r="AO186" s="32">
        <v>235595</v>
      </c>
      <c r="AP186" s="32"/>
      <c r="AQ186" s="32"/>
      <c r="AR186" s="32"/>
      <c r="AS186" s="32"/>
      <c r="AT186" s="32">
        <v>0</v>
      </c>
      <c r="AU186" s="32"/>
      <c r="AV186" s="32"/>
      <c r="AW186" s="32"/>
      <c r="AX186" s="32"/>
      <c r="AY186" s="32">
        <v>235595</v>
      </c>
      <c r="AZ186" s="32"/>
      <c r="BA186" s="32"/>
      <c r="BB186" s="32"/>
      <c r="BC186" s="32"/>
      <c r="BD186" s="32">
        <v>0</v>
      </c>
      <c r="BE186" s="32"/>
      <c r="BF186" s="32"/>
      <c r="BG186" s="32"/>
      <c r="BH186" s="32"/>
      <c r="BI186" s="32">
        <v>235595</v>
      </c>
      <c r="BJ186" s="32"/>
      <c r="BK186" s="32"/>
      <c r="BL186" s="32"/>
      <c r="BM186" s="32"/>
      <c r="BN186" s="32">
        <v>0</v>
      </c>
      <c r="BO186" s="32"/>
      <c r="BP186" s="32"/>
      <c r="BQ186" s="32"/>
      <c r="BR186" s="32"/>
    </row>
    <row r="187" spans="1:79" s="25" customFormat="1" ht="12.75" customHeight="1">
      <c r="A187" s="35" t="s">
        <v>224</v>
      </c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7"/>
      <c r="U187" s="38">
        <v>202802.74</v>
      </c>
      <c r="V187" s="38"/>
      <c r="W187" s="38"/>
      <c r="X187" s="38"/>
      <c r="Y187" s="38"/>
      <c r="Z187" s="38">
        <v>0</v>
      </c>
      <c r="AA187" s="38"/>
      <c r="AB187" s="38"/>
      <c r="AC187" s="38"/>
      <c r="AD187" s="38"/>
      <c r="AE187" s="38">
        <v>251045</v>
      </c>
      <c r="AF187" s="38"/>
      <c r="AG187" s="38"/>
      <c r="AH187" s="38"/>
      <c r="AI187" s="38"/>
      <c r="AJ187" s="38">
        <v>0</v>
      </c>
      <c r="AK187" s="38"/>
      <c r="AL187" s="38"/>
      <c r="AM187" s="38"/>
      <c r="AN187" s="38"/>
      <c r="AO187" s="38">
        <v>235595</v>
      </c>
      <c r="AP187" s="38"/>
      <c r="AQ187" s="38"/>
      <c r="AR187" s="38"/>
      <c r="AS187" s="38"/>
      <c r="AT187" s="38">
        <v>0</v>
      </c>
      <c r="AU187" s="38"/>
      <c r="AV187" s="38"/>
      <c r="AW187" s="38"/>
      <c r="AX187" s="38"/>
      <c r="AY187" s="38">
        <v>235595</v>
      </c>
      <c r="AZ187" s="38"/>
      <c r="BA187" s="38"/>
      <c r="BB187" s="38"/>
      <c r="BC187" s="38"/>
      <c r="BD187" s="38">
        <v>0</v>
      </c>
      <c r="BE187" s="38"/>
      <c r="BF187" s="38"/>
      <c r="BG187" s="38"/>
      <c r="BH187" s="38"/>
      <c r="BI187" s="38">
        <v>235595</v>
      </c>
      <c r="BJ187" s="38"/>
      <c r="BK187" s="38"/>
      <c r="BL187" s="38"/>
      <c r="BM187" s="38"/>
      <c r="BN187" s="38">
        <v>0</v>
      </c>
      <c r="BO187" s="38"/>
      <c r="BP187" s="38"/>
      <c r="BQ187" s="38"/>
      <c r="BR187" s="38"/>
    </row>
    <row r="188" spans="1:79" s="25" customFormat="1" ht="12.75" customHeight="1">
      <c r="A188" s="35" t="s">
        <v>225</v>
      </c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7"/>
      <c r="U188" s="38">
        <v>228218.74</v>
      </c>
      <c r="V188" s="38"/>
      <c r="W188" s="38"/>
      <c r="X188" s="38"/>
      <c r="Y188" s="38"/>
      <c r="Z188" s="38">
        <v>0</v>
      </c>
      <c r="AA188" s="38"/>
      <c r="AB188" s="38"/>
      <c r="AC188" s="38"/>
      <c r="AD188" s="38"/>
      <c r="AE188" s="38">
        <v>368724</v>
      </c>
      <c r="AF188" s="38"/>
      <c r="AG188" s="38"/>
      <c r="AH188" s="38"/>
      <c r="AI188" s="38"/>
      <c r="AJ188" s="38">
        <v>0</v>
      </c>
      <c r="AK188" s="38"/>
      <c r="AL188" s="38"/>
      <c r="AM188" s="38"/>
      <c r="AN188" s="38"/>
      <c r="AO188" s="38">
        <v>941575</v>
      </c>
      <c r="AP188" s="38"/>
      <c r="AQ188" s="38"/>
      <c r="AR188" s="38"/>
      <c r="AS188" s="38"/>
      <c r="AT188" s="38">
        <v>0</v>
      </c>
      <c r="AU188" s="38"/>
      <c r="AV188" s="38"/>
      <c r="AW188" s="38"/>
      <c r="AX188" s="38"/>
      <c r="AY188" s="38">
        <v>941575</v>
      </c>
      <c r="AZ188" s="38"/>
      <c r="BA188" s="38"/>
      <c r="BB188" s="38"/>
      <c r="BC188" s="38"/>
      <c r="BD188" s="38">
        <v>0</v>
      </c>
      <c r="BE188" s="38"/>
      <c r="BF188" s="38"/>
      <c r="BG188" s="38"/>
      <c r="BH188" s="38"/>
      <c r="BI188" s="38">
        <v>941575</v>
      </c>
      <c r="BJ188" s="38"/>
      <c r="BK188" s="38"/>
      <c r="BL188" s="38"/>
      <c r="BM188" s="38"/>
      <c r="BN188" s="38">
        <v>0</v>
      </c>
      <c r="BO188" s="38"/>
      <c r="BP188" s="38"/>
      <c r="BQ188" s="38"/>
      <c r="BR188" s="38"/>
    </row>
    <row r="189" spans="1:79" s="6" customFormat="1" ht="12.75" customHeight="1">
      <c r="A189" s="29" t="s">
        <v>147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1"/>
      <c r="U189" s="32">
        <v>5803132.54</v>
      </c>
      <c r="V189" s="32"/>
      <c r="W189" s="32"/>
      <c r="X189" s="32"/>
      <c r="Y189" s="32"/>
      <c r="Z189" s="32">
        <v>0</v>
      </c>
      <c r="AA189" s="32"/>
      <c r="AB189" s="32"/>
      <c r="AC189" s="32"/>
      <c r="AD189" s="32"/>
      <c r="AE189" s="32">
        <v>7112560</v>
      </c>
      <c r="AF189" s="32"/>
      <c r="AG189" s="32"/>
      <c r="AH189" s="32"/>
      <c r="AI189" s="32"/>
      <c r="AJ189" s="32">
        <v>0</v>
      </c>
      <c r="AK189" s="32"/>
      <c r="AL189" s="32"/>
      <c r="AM189" s="32"/>
      <c r="AN189" s="32"/>
      <c r="AO189" s="32">
        <v>8897485</v>
      </c>
      <c r="AP189" s="32"/>
      <c r="AQ189" s="32"/>
      <c r="AR189" s="32"/>
      <c r="AS189" s="32"/>
      <c r="AT189" s="32">
        <v>0</v>
      </c>
      <c r="AU189" s="32"/>
      <c r="AV189" s="32"/>
      <c r="AW189" s="32"/>
      <c r="AX189" s="32"/>
      <c r="AY189" s="32">
        <v>8897485</v>
      </c>
      <c r="AZ189" s="32"/>
      <c r="BA189" s="32"/>
      <c r="BB189" s="32"/>
      <c r="BC189" s="32"/>
      <c r="BD189" s="32">
        <v>0</v>
      </c>
      <c r="BE189" s="32"/>
      <c r="BF189" s="32"/>
      <c r="BG189" s="32"/>
      <c r="BH189" s="32"/>
      <c r="BI189" s="32">
        <v>8897485</v>
      </c>
      <c r="BJ189" s="32"/>
      <c r="BK189" s="32"/>
      <c r="BL189" s="32"/>
      <c r="BM189" s="32"/>
      <c r="BN189" s="32">
        <v>0</v>
      </c>
      <c r="BO189" s="32"/>
      <c r="BP189" s="32"/>
      <c r="BQ189" s="32"/>
      <c r="BR189" s="32"/>
    </row>
    <row r="190" spans="1:79" s="25" customFormat="1" ht="38.25" customHeight="1">
      <c r="A190" s="35" t="s">
        <v>226</v>
      </c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7"/>
      <c r="U190" s="38" t="s">
        <v>173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 t="s">
        <v>173</v>
      </c>
      <c r="AF190" s="38"/>
      <c r="AG190" s="38"/>
      <c r="AH190" s="38"/>
      <c r="AI190" s="38"/>
      <c r="AJ190" s="38"/>
      <c r="AK190" s="38"/>
      <c r="AL190" s="38"/>
      <c r="AM190" s="38"/>
      <c r="AN190" s="38"/>
      <c r="AO190" s="38" t="s">
        <v>173</v>
      </c>
      <c r="AP190" s="38"/>
      <c r="AQ190" s="38"/>
      <c r="AR190" s="38"/>
      <c r="AS190" s="38"/>
      <c r="AT190" s="38"/>
      <c r="AU190" s="38"/>
      <c r="AV190" s="38"/>
      <c r="AW190" s="38"/>
      <c r="AX190" s="38"/>
      <c r="AY190" s="38" t="s">
        <v>173</v>
      </c>
      <c r="AZ190" s="38"/>
      <c r="BA190" s="38"/>
      <c r="BB190" s="38"/>
      <c r="BC190" s="38"/>
      <c r="BD190" s="38"/>
      <c r="BE190" s="38"/>
      <c r="BF190" s="38"/>
      <c r="BG190" s="38"/>
      <c r="BH190" s="38"/>
      <c r="BI190" s="38" t="s">
        <v>173</v>
      </c>
      <c r="BJ190" s="38"/>
      <c r="BK190" s="38"/>
      <c r="BL190" s="38"/>
      <c r="BM190" s="38"/>
      <c r="BN190" s="38"/>
      <c r="BO190" s="38"/>
      <c r="BP190" s="38"/>
      <c r="BQ190" s="38"/>
      <c r="BR190" s="38"/>
    </row>
    <row r="193" spans="1:79" ht="14.25" customHeight="1">
      <c r="A193" s="46" t="s">
        <v>125</v>
      </c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  <c r="BE193" s="46"/>
      <c r="BF193" s="46"/>
      <c r="BG193" s="46"/>
      <c r="BH193" s="46"/>
      <c r="BI193" s="46"/>
      <c r="BJ193" s="46"/>
      <c r="BK193" s="46"/>
      <c r="BL193" s="46"/>
    </row>
    <row r="194" spans="1:79" ht="29.25" customHeight="1">
      <c r="A194" s="49" t="s">
        <v>6</v>
      </c>
      <c r="B194" s="50"/>
      <c r="C194" s="50"/>
      <c r="D194" s="49" t="s">
        <v>10</v>
      </c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1"/>
      <c r="W194" s="44" t="s">
        <v>248</v>
      </c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 t="s">
        <v>252</v>
      </c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 t="s">
        <v>264</v>
      </c>
      <c r="AV194" s="44"/>
      <c r="AW194" s="44"/>
      <c r="AX194" s="44"/>
      <c r="AY194" s="44"/>
      <c r="AZ194" s="44"/>
      <c r="BA194" s="44" t="s">
        <v>270</v>
      </c>
      <c r="BB194" s="44"/>
      <c r="BC194" s="44"/>
      <c r="BD194" s="44"/>
      <c r="BE194" s="44"/>
      <c r="BF194" s="44"/>
      <c r="BG194" s="44" t="s">
        <v>279</v>
      </c>
      <c r="BH194" s="44"/>
      <c r="BI194" s="44"/>
      <c r="BJ194" s="44"/>
      <c r="BK194" s="44"/>
      <c r="BL194" s="44"/>
    </row>
    <row r="195" spans="1:79" ht="27.75" customHeight="1">
      <c r="A195" s="108"/>
      <c r="B195" s="109"/>
      <c r="C195" s="109"/>
      <c r="D195" s="108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10"/>
      <c r="W195" s="44" t="s">
        <v>4</v>
      </c>
      <c r="X195" s="44"/>
      <c r="Y195" s="44"/>
      <c r="Z195" s="44"/>
      <c r="AA195" s="44"/>
      <c r="AB195" s="44"/>
      <c r="AC195" s="44" t="s">
        <v>3</v>
      </c>
      <c r="AD195" s="44"/>
      <c r="AE195" s="44"/>
      <c r="AF195" s="44"/>
      <c r="AG195" s="44"/>
      <c r="AH195" s="44"/>
      <c r="AI195" s="44" t="s">
        <v>4</v>
      </c>
      <c r="AJ195" s="44"/>
      <c r="AK195" s="44"/>
      <c r="AL195" s="44"/>
      <c r="AM195" s="44"/>
      <c r="AN195" s="44"/>
      <c r="AO195" s="44" t="s">
        <v>3</v>
      </c>
      <c r="AP195" s="44"/>
      <c r="AQ195" s="44"/>
      <c r="AR195" s="44"/>
      <c r="AS195" s="44"/>
      <c r="AT195" s="44"/>
      <c r="AU195" s="45" t="s">
        <v>4</v>
      </c>
      <c r="AV195" s="45"/>
      <c r="AW195" s="45"/>
      <c r="AX195" s="45" t="s">
        <v>3</v>
      </c>
      <c r="AY195" s="45"/>
      <c r="AZ195" s="45"/>
      <c r="BA195" s="45" t="s">
        <v>4</v>
      </c>
      <c r="BB195" s="45"/>
      <c r="BC195" s="45"/>
      <c r="BD195" s="45" t="s">
        <v>3</v>
      </c>
      <c r="BE195" s="45"/>
      <c r="BF195" s="45"/>
      <c r="BG195" s="45" t="s">
        <v>4</v>
      </c>
      <c r="BH195" s="45"/>
      <c r="BI195" s="45"/>
      <c r="BJ195" s="45" t="s">
        <v>3</v>
      </c>
      <c r="BK195" s="45"/>
      <c r="BL195" s="45"/>
    </row>
    <row r="196" spans="1:79" ht="57" customHeight="1">
      <c r="A196" s="52"/>
      <c r="B196" s="53"/>
      <c r="C196" s="53"/>
      <c r="D196" s="52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4"/>
      <c r="W196" s="44" t="s">
        <v>12</v>
      </c>
      <c r="X196" s="44"/>
      <c r="Y196" s="44"/>
      <c r="Z196" s="44" t="s">
        <v>11</v>
      </c>
      <c r="AA196" s="44"/>
      <c r="AB196" s="44"/>
      <c r="AC196" s="44" t="s">
        <v>12</v>
      </c>
      <c r="AD196" s="44"/>
      <c r="AE196" s="44"/>
      <c r="AF196" s="44" t="s">
        <v>11</v>
      </c>
      <c r="AG196" s="44"/>
      <c r="AH196" s="44"/>
      <c r="AI196" s="44" t="s">
        <v>12</v>
      </c>
      <c r="AJ196" s="44"/>
      <c r="AK196" s="44"/>
      <c r="AL196" s="44" t="s">
        <v>11</v>
      </c>
      <c r="AM196" s="44"/>
      <c r="AN196" s="44"/>
      <c r="AO196" s="44" t="s">
        <v>12</v>
      </c>
      <c r="AP196" s="44"/>
      <c r="AQ196" s="44"/>
      <c r="AR196" s="44" t="s">
        <v>11</v>
      </c>
      <c r="AS196" s="44"/>
      <c r="AT196" s="44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</row>
    <row r="197" spans="1:79" ht="15" customHeight="1">
      <c r="A197" s="78">
        <v>1</v>
      </c>
      <c r="B197" s="79"/>
      <c r="C197" s="79"/>
      <c r="D197" s="78">
        <v>2</v>
      </c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80"/>
      <c r="W197" s="44">
        <v>3</v>
      </c>
      <c r="X197" s="44"/>
      <c r="Y197" s="44"/>
      <c r="Z197" s="44">
        <v>4</v>
      </c>
      <c r="AA197" s="44"/>
      <c r="AB197" s="44"/>
      <c r="AC197" s="44">
        <v>5</v>
      </c>
      <c r="AD197" s="44"/>
      <c r="AE197" s="44"/>
      <c r="AF197" s="44">
        <v>6</v>
      </c>
      <c r="AG197" s="44"/>
      <c r="AH197" s="44"/>
      <c r="AI197" s="44">
        <v>7</v>
      </c>
      <c r="AJ197" s="44"/>
      <c r="AK197" s="44"/>
      <c r="AL197" s="44">
        <v>8</v>
      </c>
      <c r="AM197" s="44"/>
      <c r="AN197" s="44"/>
      <c r="AO197" s="44">
        <v>9</v>
      </c>
      <c r="AP197" s="44"/>
      <c r="AQ197" s="44"/>
      <c r="AR197" s="44">
        <v>10</v>
      </c>
      <c r="AS197" s="44"/>
      <c r="AT197" s="44"/>
      <c r="AU197" s="44">
        <v>11</v>
      </c>
      <c r="AV197" s="44"/>
      <c r="AW197" s="44"/>
      <c r="AX197" s="44">
        <v>12</v>
      </c>
      <c r="AY197" s="44"/>
      <c r="AZ197" s="44"/>
      <c r="BA197" s="44">
        <v>13</v>
      </c>
      <c r="BB197" s="44"/>
      <c r="BC197" s="44"/>
      <c r="BD197" s="44">
        <v>14</v>
      </c>
      <c r="BE197" s="44"/>
      <c r="BF197" s="44"/>
      <c r="BG197" s="44">
        <v>15</v>
      </c>
      <c r="BH197" s="44"/>
      <c r="BI197" s="44"/>
      <c r="BJ197" s="44">
        <v>16</v>
      </c>
      <c r="BK197" s="44"/>
      <c r="BL197" s="44"/>
    </row>
    <row r="198" spans="1:79" s="1" customFormat="1" ht="12.75" hidden="1" customHeight="1">
      <c r="A198" s="67" t="s">
        <v>69</v>
      </c>
      <c r="B198" s="68"/>
      <c r="C198" s="68"/>
      <c r="D198" s="67" t="s">
        <v>57</v>
      </c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85"/>
      <c r="W198" s="42" t="s">
        <v>72</v>
      </c>
      <c r="X198" s="42"/>
      <c r="Y198" s="42"/>
      <c r="Z198" s="42" t="s">
        <v>73</v>
      </c>
      <c r="AA198" s="42"/>
      <c r="AB198" s="42"/>
      <c r="AC198" s="39" t="s">
        <v>74</v>
      </c>
      <c r="AD198" s="39"/>
      <c r="AE198" s="39"/>
      <c r="AF198" s="39" t="s">
        <v>75</v>
      </c>
      <c r="AG198" s="39"/>
      <c r="AH198" s="39"/>
      <c r="AI198" s="42" t="s">
        <v>76</v>
      </c>
      <c r="AJ198" s="42"/>
      <c r="AK198" s="42"/>
      <c r="AL198" s="42" t="s">
        <v>77</v>
      </c>
      <c r="AM198" s="42"/>
      <c r="AN198" s="42"/>
      <c r="AO198" s="39" t="s">
        <v>104</v>
      </c>
      <c r="AP198" s="39"/>
      <c r="AQ198" s="39"/>
      <c r="AR198" s="39" t="s">
        <v>78</v>
      </c>
      <c r="AS198" s="39"/>
      <c r="AT198" s="39"/>
      <c r="AU198" s="42" t="s">
        <v>105</v>
      </c>
      <c r="AV198" s="42"/>
      <c r="AW198" s="42"/>
      <c r="AX198" s="39" t="s">
        <v>106</v>
      </c>
      <c r="AY198" s="39"/>
      <c r="AZ198" s="39"/>
      <c r="BA198" s="42" t="s">
        <v>107</v>
      </c>
      <c r="BB198" s="42"/>
      <c r="BC198" s="42"/>
      <c r="BD198" s="39" t="s">
        <v>108</v>
      </c>
      <c r="BE198" s="39"/>
      <c r="BF198" s="39"/>
      <c r="BG198" s="42" t="s">
        <v>109</v>
      </c>
      <c r="BH198" s="42"/>
      <c r="BI198" s="42"/>
      <c r="BJ198" s="39" t="s">
        <v>110</v>
      </c>
      <c r="BK198" s="39"/>
      <c r="BL198" s="39"/>
      <c r="CA198" s="1" t="s">
        <v>103</v>
      </c>
    </row>
    <row r="199" spans="1:79" s="25" customFormat="1" ht="12.75" customHeight="1">
      <c r="A199" s="57">
        <v>1</v>
      </c>
      <c r="B199" s="58"/>
      <c r="C199" s="58"/>
      <c r="D199" s="35" t="s">
        <v>227</v>
      </c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7"/>
      <c r="W199" s="26">
        <v>39</v>
      </c>
      <c r="X199" s="26"/>
      <c r="Y199" s="26"/>
      <c r="Z199" s="26">
        <v>38</v>
      </c>
      <c r="AA199" s="26"/>
      <c r="AB199" s="26"/>
      <c r="AC199" s="26">
        <v>0</v>
      </c>
      <c r="AD199" s="26"/>
      <c r="AE199" s="26"/>
      <c r="AF199" s="26">
        <v>0</v>
      </c>
      <c r="AG199" s="26"/>
      <c r="AH199" s="26"/>
      <c r="AI199" s="26">
        <v>39</v>
      </c>
      <c r="AJ199" s="26"/>
      <c r="AK199" s="26"/>
      <c r="AL199" s="26">
        <v>38</v>
      </c>
      <c r="AM199" s="26"/>
      <c r="AN199" s="26"/>
      <c r="AO199" s="26">
        <v>0</v>
      </c>
      <c r="AP199" s="26"/>
      <c r="AQ199" s="26"/>
      <c r="AR199" s="26">
        <v>0</v>
      </c>
      <c r="AS199" s="26"/>
      <c r="AT199" s="26"/>
      <c r="AU199" s="26">
        <v>39</v>
      </c>
      <c r="AV199" s="26"/>
      <c r="AW199" s="26"/>
      <c r="AX199" s="26">
        <v>0</v>
      </c>
      <c r="AY199" s="26"/>
      <c r="AZ199" s="26"/>
      <c r="BA199" s="26">
        <v>39</v>
      </c>
      <c r="BB199" s="26"/>
      <c r="BC199" s="26"/>
      <c r="BD199" s="26">
        <v>0</v>
      </c>
      <c r="BE199" s="26"/>
      <c r="BF199" s="26"/>
      <c r="BG199" s="26">
        <v>39</v>
      </c>
      <c r="BH199" s="26"/>
      <c r="BI199" s="26"/>
      <c r="BJ199" s="26">
        <v>0</v>
      </c>
      <c r="BK199" s="26"/>
      <c r="BL199" s="26"/>
      <c r="CA199" s="25" t="s">
        <v>43</v>
      </c>
    </row>
    <row r="200" spans="1:79" s="25" customFormat="1" ht="12.75" customHeight="1">
      <c r="A200" s="57">
        <v>2</v>
      </c>
      <c r="B200" s="58"/>
      <c r="C200" s="58"/>
      <c r="D200" s="35" t="s">
        <v>228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7"/>
      <c r="W200" s="26">
        <v>7.5</v>
      </c>
      <c r="X200" s="26"/>
      <c r="Y200" s="26"/>
      <c r="Z200" s="26">
        <v>7.5</v>
      </c>
      <c r="AA200" s="26"/>
      <c r="AB200" s="26"/>
      <c r="AC200" s="26">
        <v>0</v>
      </c>
      <c r="AD200" s="26"/>
      <c r="AE200" s="26"/>
      <c r="AF200" s="26">
        <v>0</v>
      </c>
      <c r="AG200" s="26"/>
      <c r="AH200" s="26"/>
      <c r="AI200" s="26">
        <v>7.5</v>
      </c>
      <c r="AJ200" s="26"/>
      <c r="AK200" s="26"/>
      <c r="AL200" s="26">
        <v>7.5</v>
      </c>
      <c r="AM200" s="26"/>
      <c r="AN200" s="26"/>
      <c r="AO200" s="26">
        <v>0</v>
      </c>
      <c r="AP200" s="26"/>
      <c r="AQ200" s="26"/>
      <c r="AR200" s="26">
        <v>0</v>
      </c>
      <c r="AS200" s="26"/>
      <c r="AT200" s="26"/>
      <c r="AU200" s="26">
        <v>15.5</v>
      </c>
      <c r="AV200" s="26"/>
      <c r="AW200" s="26"/>
      <c r="AX200" s="26">
        <v>0</v>
      </c>
      <c r="AY200" s="26"/>
      <c r="AZ200" s="26"/>
      <c r="BA200" s="26">
        <v>15.5</v>
      </c>
      <c r="BB200" s="26"/>
      <c r="BC200" s="26"/>
      <c r="BD200" s="26">
        <v>0</v>
      </c>
      <c r="BE200" s="26"/>
      <c r="BF200" s="26"/>
      <c r="BG200" s="26">
        <v>15.5</v>
      </c>
      <c r="BH200" s="26"/>
      <c r="BI200" s="26"/>
      <c r="BJ200" s="26">
        <v>0</v>
      </c>
      <c r="BK200" s="26"/>
      <c r="BL200" s="26"/>
    </row>
    <row r="201" spans="1:79" s="25" customFormat="1" ht="12.75" customHeight="1">
      <c r="A201" s="57">
        <v>3</v>
      </c>
      <c r="B201" s="58"/>
      <c r="C201" s="58"/>
      <c r="D201" s="35" t="s">
        <v>229</v>
      </c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7"/>
      <c r="W201" s="26">
        <v>2</v>
      </c>
      <c r="X201" s="26"/>
      <c r="Y201" s="26"/>
      <c r="Z201" s="26">
        <v>2</v>
      </c>
      <c r="AA201" s="26"/>
      <c r="AB201" s="26"/>
      <c r="AC201" s="26">
        <v>0</v>
      </c>
      <c r="AD201" s="26"/>
      <c r="AE201" s="26"/>
      <c r="AF201" s="26">
        <v>0</v>
      </c>
      <c r="AG201" s="26"/>
      <c r="AH201" s="26"/>
      <c r="AI201" s="26">
        <v>2</v>
      </c>
      <c r="AJ201" s="26"/>
      <c r="AK201" s="26"/>
      <c r="AL201" s="26">
        <v>2</v>
      </c>
      <c r="AM201" s="26"/>
      <c r="AN201" s="26"/>
      <c r="AO201" s="26">
        <v>0</v>
      </c>
      <c r="AP201" s="26"/>
      <c r="AQ201" s="26"/>
      <c r="AR201" s="26">
        <v>0</v>
      </c>
      <c r="AS201" s="26"/>
      <c r="AT201" s="26"/>
      <c r="AU201" s="26">
        <v>2</v>
      </c>
      <c r="AV201" s="26"/>
      <c r="AW201" s="26"/>
      <c r="AX201" s="26">
        <v>0</v>
      </c>
      <c r="AY201" s="26"/>
      <c r="AZ201" s="26"/>
      <c r="BA201" s="26">
        <v>2</v>
      </c>
      <c r="BB201" s="26"/>
      <c r="BC201" s="26"/>
      <c r="BD201" s="26">
        <v>0</v>
      </c>
      <c r="BE201" s="26"/>
      <c r="BF201" s="26"/>
      <c r="BG201" s="26">
        <v>2</v>
      </c>
      <c r="BH201" s="26"/>
      <c r="BI201" s="26"/>
      <c r="BJ201" s="26">
        <v>0</v>
      </c>
      <c r="BK201" s="26"/>
      <c r="BL201" s="26"/>
    </row>
    <row r="202" spans="1:79" s="6" customFormat="1" ht="12.75" customHeight="1">
      <c r="A202" s="59">
        <v>4</v>
      </c>
      <c r="B202" s="60"/>
      <c r="C202" s="60"/>
      <c r="D202" s="29" t="s">
        <v>230</v>
      </c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1"/>
      <c r="W202" s="56">
        <v>48.5</v>
      </c>
      <c r="X202" s="56"/>
      <c r="Y202" s="56"/>
      <c r="Z202" s="56">
        <v>47.5</v>
      </c>
      <c r="AA202" s="56"/>
      <c r="AB202" s="56"/>
      <c r="AC202" s="56">
        <v>0</v>
      </c>
      <c r="AD202" s="56"/>
      <c r="AE202" s="56"/>
      <c r="AF202" s="56">
        <v>0</v>
      </c>
      <c r="AG202" s="56"/>
      <c r="AH202" s="56"/>
      <c r="AI202" s="56">
        <v>48.5</v>
      </c>
      <c r="AJ202" s="56"/>
      <c r="AK202" s="56"/>
      <c r="AL202" s="56">
        <v>47.5</v>
      </c>
      <c r="AM202" s="56"/>
      <c r="AN202" s="56"/>
      <c r="AO202" s="56">
        <v>0</v>
      </c>
      <c r="AP202" s="56"/>
      <c r="AQ202" s="56"/>
      <c r="AR202" s="56">
        <v>0</v>
      </c>
      <c r="AS202" s="56"/>
      <c r="AT202" s="56"/>
      <c r="AU202" s="56">
        <v>56.5</v>
      </c>
      <c r="AV202" s="56"/>
      <c r="AW202" s="56"/>
      <c r="AX202" s="56">
        <v>0</v>
      </c>
      <c r="AY202" s="56"/>
      <c r="AZ202" s="56"/>
      <c r="BA202" s="56">
        <v>56.5</v>
      </c>
      <c r="BB202" s="56"/>
      <c r="BC202" s="56"/>
      <c r="BD202" s="56">
        <v>0</v>
      </c>
      <c r="BE202" s="56"/>
      <c r="BF202" s="56"/>
      <c r="BG202" s="56">
        <v>56.5</v>
      </c>
      <c r="BH202" s="56"/>
      <c r="BI202" s="56"/>
      <c r="BJ202" s="56">
        <v>0</v>
      </c>
      <c r="BK202" s="56"/>
      <c r="BL202" s="56"/>
    </row>
    <row r="203" spans="1:79" s="25" customFormat="1" ht="25.5" customHeight="1">
      <c r="A203" s="57">
        <v>5</v>
      </c>
      <c r="B203" s="58"/>
      <c r="C203" s="58"/>
      <c r="D203" s="35" t="s">
        <v>231</v>
      </c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7"/>
      <c r="W203" s="26" t="s">
        <v>173</v>
      </c>
      <c r="X203" s="26"/>
      <c r="Y203" s="26"/>
      <c r="Z203" s="26" t="s">
        <v>173</v>
      </c>
      <c r="AA203" s="26"/>
      <c r="AB203" s="26"/>
      <c r="AC203" s="26"/>
      <c r="AD203" s="26"/>
      <c r="AE203" s="26"/>
      <c r="AF203" s="26"/>
      <c r="AG203" s="26"/>
      <c r="AH203" s="26"/>
      <c r="AI203" s="26" t="s">
        <v>173</v>
      </c>
      <c r="AJ203" s="26"/>
      <c r="AK203" s="26"/>
      <c r="AL203" s="26" t="s">
        <v>173</v>
      </c>
      <c r="AM203" s="26"/>
      <c r="AN203" s="26"/>
      <c r="AO203" s="26"/>
      <c r="AP203" s="26"/>
      <c r="AQ203" s="26"/>
      <c r="AR203" s="26"/>
      <c r="AS203" s="26"/>
      <c r="AT203" s="26"/>
      <c r="AU203" s="26" t="s">
        <v>173</v>
      </c>
      <c r="AV203" s="26"/>
      <c r="AW203" s="26"/>
      <c r="AX203" s="26"/>
      <c r="AY203" s="26"/>
      <c r="AZ203" s="26"/>
      <c r="BA203" s="26" t="s">
        <v>173</v>
      </c>
      <c r="BB203" s="26"/>
      <c r="BC203" s="26"/>
      <c r="BD203" s="26"/>
      <c r="BE203" s="26"/>
      <c r="BF203" s="26"/>
      <c r="BG203" s="26" t="s">
        <v>173</v>
      </c>
      <c r="BH203" s="26"/>
      <c r="BI203" s="26"/>
      <c r="BJ203" s="26"/>
      <c r="BK203" s="26"/>
      <c r="BL203" s="26"/>
    </row>
    <row r="206" spans="1:79" ht="14.25" customHeight="1">
      <c r="A206" s="46" t="s">
        <v>153</v>
      </c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  <c r="AH206" s="46"/>
      <c r="AI206" s="46"/>
      <c r="AJ206" s="46"/>
      <c r="AK206" s="46"/>
      <c r="AL206" s="46"/>
      <c r="AM206" s="46"/>
      <c r="AN206" s="46"/>
      <c r="AO206" s="46"/>
      <c r="AP206" s="46"/>
      <c r="AQ206" s="46"/>
      <c r="AR206" s="46"/>
      <c r="AS206" s="46"/>
      <c r="AT206" s="46"/>
      <c r="AU206" s="46"/>
      <c r="AV206" s="46"/>
      <c r="AW206" s="46"/>
      <c r="AX206" s="46"/>
      <c r="AY206" s="46"/>
      <c r="AZ206" s="46"/>
      <c r="BA206" s="46"/>
      <c r="BB206" s="46"/>
      <c r="BC206" s="46"/>
      <c r="BD206" s="46"/>
      <c r="BE206" s="46"/>
      <c r="BF206" s="46"/>
      <c r="BG206" s="46"/>
      <c r="BH206" s="46"/>
      <c r="BI206" s="46"/>
      <c r="BJ206" s="46"/>
      <c r="BK206" s="46"/>
      <c r="BL206" s="46"/>
    </row>
    <row r="207" spans="1:79" ht="14.25" customHeight="1">
      <c r="A207" s="46" t="s">
        <v>265</v>
      </c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  <c r="AP207" s="46"/>
      <c r="AQ207" s="46"/>
      <c r="AR207" s="46"/>
      <c r="AS207" s="46"/>
      <c r="AT207" s="46"/>
      <c r="AU207" s="46"/>
      <c r="AV207" s="46"/>
      <c r="AW207" s="46"/>
      <c r="AX207" s="46"/>
      <c r="AY207" s="46"/>
      <c r="AZ207" s="46"/>
      <c r="BA207" s="46"/>
      <c r="BB207" s="46"/>
      <c r="BC207" s="46"/>
      <c r="BD207" s="46"/>
      <c r="BE207" s="46"/>
      <c r="BF207" s="46"/>
      <c r="BG207" s="46"/>
      <c r="BH207" s="46"/>
      <c r="BI207" s="46"/>
      <c r="BJ207" s="46"/>
      <c r="BK207" s="46"/>
      <c r="BL207" s="46"/>
      <c r="BM207" s="46"/>
      <c r="BN207" s="46"/>
      <c r="BO207" s="46"/>
      <c r="BP207" s="46"/>
      <c r="BQ207" s="46"/>
      <c r="BR207" s="46"/>
      <c r="BS207" s="46"/>
    </row>
    <row r="208" spans="1:79" ht="15" customHeight="1">
      <c r="A208" s="98" t="s">
        <v>247</v>
      </c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  <c r="AD208" s="98"/>
      <c r="AE208" s="98"/>
      <c r="AF208" s="98"/>
      <c r="AG208" s="98"/>
      <c r="AH208" s="98"/>
      <c r="AI208" s="98"/>
      <c r="AJ208" s="98"/>
      <c r="AK208" s="98"/>
      <c r="AL208" s="98"/>
      <c r="AM208" s="98"/>
      <c r="AN208" s="98"/>
      <c r="AO208" s="98"/>
      <c r="AP208" s="98"/>
      <c r="AQ208" s="98"/>
      <c r="AR208" s="98"/>
      <c r="AS208" s="98"/>
      <c r="AT208" s="98"/>
      <c r="AU208" s="98"/>
      <c r="AV208" s="98"/>
      <c r="AW208" s="98"/>
      <c r="AX208" s="98"/>
      <c r="AY208" s="98"/>
      <c r="AZ208" s="98"/>
      <c r="BA208" s="98"/>
      <c r="BB208" s="98"/>
      <c r="BC208" s="98"/>
      <c r="BD208" s="98"/>
      <c r="BE208" s="98"/>
      <c r="BF208" s="98"/>
      <c r="BG208" s="98"/>
      <c r="BH208" s="98"/>
      <c r="BI208" s="98"/>
      <c r="BJ208" s="98"/>
      <c r="BK208" s="98"/>
      <c r="BL208" s="98"/>
      <c r="BM208" s="98"/>
      <c r="BN208" s="98"/>
      <c r="BO208" s="98"/>
      <c r="BP208" s="98"/>
      <c r="BQ208" s="98"/>
      <c r="BR208" s="98"/>
      <c r="BS208" s="98"/>
    </row>
    <row r="209" spans="1:79" ht="25.5" customHeight="1">
      <c r="A209" s="44" t="s">
        <v>6</v>
      </c>
      <c r="B209" s="44"/>
      <c r="C209" s="44"/>
      <c r="D209" s="44"/>
      <c r="E209" s="44"/>
      <c r="F209" s="44"/>
      <c r="G209" s="44" t="s">
        <v>126</v>
      </c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 t="s">
        <v>13</v>
      </c>
      <c r="U209" s="44"/>
      <c r="V209" s="44"/>
      <c r="W209" s="44"/>
      <c r="X209" s="44"/>
      <c r="Y209" s="44"/>
      <c r="Z209" s="44"/>
      <c r="AA209" s="78" t="s">
        <v>248</v>
      </c>
      <c r="AB209" s="106"/>
      <c r="AC209" s="106"/>
      <c r="AD209" s="106"/>
      <c r="AE209" s="106"/>
      <c r="AF209" s="106"/>
      <c r="AG209" s="106"/>
      <c r="AH209" s="106"/>
      <c r="AI209" s="106"/>
      <c r="AJ209" s="106"/>
      <c r="AK209" s="106"/>
      <c r="AL209" s="106"/>
      <c r="AM209" s="106"/>
      <c r="AN209" s="106"/>
      <c r="AO209" s="107"/>
      <c r="AP209" s="78" t="s">
        <v>251</v>
      </c>
      <c r="AQ209" s="79"/>
      <c r="AR209" s="79"/>
      <c r="AS209" s="79"/>
      <c r="AT209" s="79"/>
      <c r="AU209" s="79"/>
      <c r="AV209" s="79"/>
      <c r="AW209" s="79"/>
      <c r="AX209" s="79"/>
      <c r="AY209" s="79"/>
      <c r="AZ209" s="79"/>
      <c r="BA209" s="79"/>
      <c r="BB209" s="79"/>
      <c r="BC209" s="79"/>
      <c r="BD209" s="80"/>
      <c r="BE209" s="78" t="s">
        <v>259</v>
      </c>
      <c r="BF209" s="79"/>
      <c r="BG209" s="79"/>
      <c r="BH209" s="79"/>
      <c r="BI209" s="79"/>
      <c r="BJ209" s="79"/>
      <c r="BK209" s="79"/>
      <c r="BL209" s="79"/>
      <c r="BM209" s="79"/>
      <c r="BN209" s="79"/>
      <c r="BO209" s="79"/>
      <c r="BP209" s="79"/>
      <c r="BQ209" s="79"/>
      <c r="BR209" s="79"/>
      <c r="BS209" s="80"/>
    </row>
    <row r="210" spans="1:79" ht="32.1" customHeight="1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 t="s">
        <v>4</v>
      </c>
      <c r="AB210" s="44"/>
      <c r="AC210" s="44"/>
      <c r="AD210" s="44"/>
      <c r="AE210" s="44"/>
      <c r="AF210" s="44" t="s">
        <v>3</v>
      </c>
      <c r="AG210" s="44"/>
      <c r="AH210" s="44"/>
      <c r="AI210" s="44"/>
      <c r="AJ210" s="44"/>
      <c r="AK210" s="44" t="s">
        <v>89</v>
      </c>
      <c r="AL210" s="44"/>
      <c r="AM210" s="44"/>
      <c r="AN210" s="44"/>
      <c r="AO210" s="44"/>
      <c r="AP210" s="44" t="s">
        <v>4</v>
      </c>
      <c r="AQ210" s="44"/>
      <c r="AR210" s="44"/>
      <c r="AS210" s="44"/>
      <c r="AT210" s="44"/>
      <c r="AU210" s="44" t="s">
        <v>3</v>
      </c>
      <c r="AV210" s="44"/>
      <c r="AW210" s="44"/>
      <c r="AX210" s="44"/>
      <c r="AY210" s="44"/>
      <c r="AZ210" s="44" t="s">
        <v>96</v>
      </c>
      <c r="BA210" s="44"/>
      <c r="BB210" s="44"/>
      <c r="BC210" s="44"/>
      <c r="BD210" s="44"/>
      <c r="BE210" s="44" t="s">
        <v>4</v>
      </c>
      <c r="BF210" s="44"/>
      <c r="BG210" s="44"/>
      <c r="BH210" s="44"/>
      <c r="BI210" s="44"/>
      <c r="BJ210" s="44" t="s">
        <v>3</v>
      </c>
      <c r="BK210" s="44"/>
      <c r="BL210" s="44"/>
      <c r="BM210" s="44"/>
      <c r="BN210" s="44"/>
      <c r="BO210" s="44" t="s">
        <v>127</v>
      </c>
      <c r="BP210" s="44"/>
      <c r="BQ210" s="44"/>
      <c r="BR210" s="44"/>
      <c r="BS210" s="44"/>
    </row>
    <row r="211" spans="1:79" ht="15" customHeight="1">
      <c r="A211" s="44">
        <v>1</v>
      </c>
      <c r="B211" s="44"/>
      <c r="C211" s="44"/>
      <c r="D211" s="44"/>
      <c r="E211" s="44"/>
      <c r="F211" s="44"/>
      <c r="G211" s="44">
        <v>2</v>
      </c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>
        <v>3</v>
      </c>
      <c r="U211" s="44"/>
      <c r="V211" s="44"/>
      <c r="W211" s="44"/>
      <c r="X211" s="44"/>
      <c r="Y211" s="44"/>
      <c r="Z211" s="44"/>
      <c r="AA211" s="44">
        <v>4</v>
      </c>
      <c r="AB211" s="44"/>
      <c r="AC211" s="44"/>
      <c r="AD211" s="44"/>
      <c r="AE211" s="44"/>
      <c r="AF211" s="44">
        <v>5</v>
      </c>
      <c r="AG211" s="44"/>
      <c r="AH211" s="44"/>
      <c r="AI211" s="44"/>
      <c r="AJ211" s="44"/>
      <c r="AK211" s="44">
        <v>6</v>
      </c>
      <c r="AL211" s="44"/>
      <c r="AM211" s="44"/>
      <c r="AN211" s="44"/>
      <c r="AO211" s="44"/>
      <c r="AP211" s="44">
        <v>7</v>
      </c>
      <c r="AQ211" s="44"/>
      <c r="AR211" s="44"/>
      <c r="AS211" s="44"/>
      <c r="AT211" s="44"/>
      <c r="AU211" s="44">
        <v>8</v>
      </c>
      <c r="AV211" s="44"/>
      <c r="AW211" s="44"/>
      <c r="AX211" s="44"/>
      <c r="AY211" s="44"/>
      <c r="AZ211" s="44">
        <v>9</v>
      </c>
      <c r="BA211" s="44"/>
      <c r="BB211" s="44"/>
      <c r="BC211" s="44"/>
      <c r="BD211" s="44"/>
      <c r="BE211" s="44">
        <v>10</v>
      </c>
      <c r="BF211" s="44"/>
      <c r="BG211" s="44"/>
      <c r="BH211" s="44"/>
      <c r="BI211" s="44"/>
      <c r="BJ211" s="44">
        <v>11</v>
      </c>
      <c r="BK211" s="44"/>
      <c r="BL211" s="44"/>
      <c r="BM211" s="44"/>
      <c r="BN211" s="44"/>
      <c r="BO211" s="44">
        <v>12</v>
      </c>
      <c r="BP211" s="44"/>
      <c r="BQ211" s="44"/>
      <c r="BR211" s="44"/>
      <c r="BS211" s="44"/>
    </row>
    <row r="212" spans="1:79" s="1" customFormat="1" ht="15" hidden="1" customHeight="1">
      <c r="A212" s="42" t="s">
        <v>69</v>
      </c>
      <c r="B212" s="42"/>
      <c r="C212" s="42"/>
      <c r="D212" s="42"/>
      <c r="E212" s="42"/>
      <c r="F212" s="42"/>
      <c r="G212" s="40" t="s">
        <v>57</v>
      </c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 t="s">
        <v>79</v>
      </c>
      <c r="U212" s="40"/>
      <c r="V212" s="40"/>
      <c r="W212" s="40"/>
      <c r="X212" s="40"/>
      <c r="Y212" s="40"/>
      <c r="Z212" s="40"/>
      <c r="AA212" s="39" t="s">
        <v>65</v>
      </c>
      <c r="AB212" s="39"/>
      <c r="AC212" s="39"/>
      <c r="AD212" s="39"/>
      <c r="AE212" s="39"/>
      <c r="AF212" s="39" t="s">
        <v>66</v>
      </c>
      <c r="AG212" s="39"/>
      <c r="AH212" s="39"/>
      <c r="AI212" s="39"/>
      <c r="AJ212" s="39"/>
      <c r="AK212" s="66" t="s">
        <v>122</v>
      </c>
      <c r="AL212" s="66"/>
      <c r="AM212" s="66"/>
      <c r="AN212" s="66"/>
      <c r="AO212" s="66"/>
      <c r="AP212" s="39" t="s">
        <v>67</v>
      </c>
      <c r="AQ212" s="39"/>
      <c r="AR212" s="39"/>
      <c r="AS212" s="39"/>
      <c r="AT212" s="39"/>
      <c r="AU212" s="39" t="s">
        <v>68</v>
      </c>
      <c r="AV212" s="39"/>
      <c r="AW212" s="39"/>
      <c r="AX212" s="39"/>
      <c r="AY212" s="39"/>
      <c r="AZ212" s="66" t="s">
        <v>122</v>
      </c>
      <c r="BA212" s="66"/>
      <c r="BB212" s="66"/>
      <c r="BC212" s="66"/>
      <c r="BD212" s="66"/>
      <c r="BE212" s="39" t="s">
        <v>58</v>
      </c>
      <c r="BF212" s="39"/>
      <c r="BG212" s="39"/>
      <c r="BH212" s="39"/>
      <c r="BI212" s="39"/>
      <c r="BJ212" s="39" t="s">
        <v>59</v>
      </c>
      <c r="BK212" s="39"/>
      <c r="BL212" s="39"/>
      <c r="BM212" s="39"/>
      <c r="BN212" s="39"/>
      <c r="BO212" s="66" t="s">
        <v>122</v>
      </c>
      <c r="BP212" s="66"/>
      <c r="BQ212" s="66"/>
      <c r="BR212" s="66"/>
      <c r="BS212" s="66"/>
      <c r="CA212" s="1" t="s">
        <v>44</v>
      </c>
    </row>
    <row r="213" spans="1:79" s="25" customFormat="1" ht="58.5" customHeight="1">
      <c r="A213" s="34">
        <v>1</v>
      </c>
      <c r="B213" s="34"/>
      <c r="C213" s="34"/>
      <c r="D213" s="34"/>
      <c r="E213" s="34"/>
      <c r="F213" s="34"/>
      <c r="G213" s="35" t="s">
        <v>232</v>
      </c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7"/>
      <c r="T213" s="55" t="s">
        <v>233</v>
      </c>
      <c r="U213" s="104"/>
      <c r="V213" s="104"/>
      <c r="W213" s="104"/>
      <c r="X213" s="104"/>
      <c r="Y213" s="104"/>
      <c r="Z213" s="105"/>
      <c r="AA213" s="38">
        <v>7000</v>
      </c>
      <c r="AB213" s="38"/>
      <c r="AC213" s="38"/>
      <c r="AD213" s="38"/>
      <c r="AE213" s="38"/>
      <c r="AF213" s="38">
        <v>0</v>
      </c>
      <c r="AG213" s="38"/>
      <c r="AH213" s="38"/>
      <c r="AI213" s="38"/>
      <c r="AJ213" s="38"/>
      <c r="AK213" s="38">
        <f>IF(ISNUMBER(AA213),AA213,0)+IF(ISNUMBER(AF213),AF213,0)</f>
        <v>7000</v>
      </c>
      <c r="AL213" s="38"/>
      <c r="AM213" s="38"/>
      <c r="AN213" s="38"/>
      <c r="AO213" s="38"/>
      <c r="AP213" s="38">
        <v>0</v>
      </c>
      <c r="AQ213" s="38"/>
      <c r="AR213" s="38"/>
      <c r="AS213" s="38"/>
      <c r="AT213" s="38"/>
      <c r="AU213" s="38">
        <v>0</v>
      </c>
      <c r="AV213" s="38"/>
      <c r="AW213" s="38"/>
      <c r="AX213" s="38"/>
      <c r="AY213" s="38"/>
      <c r="AZ213" s="38">
        <f>IF(ISNUMBER(AP213),AP213,0)+IF(ISNUMBER(AU213),AU213,0)</f>
        <v>0</v>
      </c>
      <c r="BA213" s="38"/>
      <c r="BB213" s="38"/>
      <c r="BC213" s="38"/>
      <c r="BD213" s="38"/>
      <c r="BE213" s="38">
        <v>0</v>
      </c>
      <c r="BF213" s="38"/>
      <c r="BG213" s="38"/>
      <c r="BH213" s="38"/>
      <c r="BI213" s="38"/>
      <c r="BJ213" s="38">
        <v>0</v>
      </c>
      <c r="BK213" s="38"/>
      <c r="BL213" s="38"/>
      <c r="BM213" s="38"/>
      <c r="BN213" s="38"/>
      <c r="BO213" s="38">
        <f>IF(ISNUMBER(BE213),BE213,0)+IF(ISNUMBER(BJ213),BJ213,0)</f>
        <v>0</v>
      </c>
      <c r="BP213" s="38"/>
      <c r="BQ213" s="38"/>
      <c r="BR213" s="38"/>
      <c r="BS213" s="38"/>
      <c r="CA213" s="25" t="s">
        <v>45</v>
      </c>
    </row>
    <row r="214" spans="1:79" s="25" customFormat="1" ht="60.75" customHeight="1">
      <c r="A214" s="34">
        <v>2</v>
      </c>
      <c r="B214" s="34"/>
      <c r="C214" s="34"/>
      <c r="D214" s="34"/>
      <c r="E214" s="34"/>
      <c r="F214" s="34"/>
      <c r="G214" s="35" t="s">
        <v>234</v>
      </c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7"/>
      <c r="T214" s="55" t="s">
        <v>235</v>
      </c>
      <c r="U214" s="36"/>
      <c r="V214" s="36"/>
      <c r="W214" s="36"/>
      <c r="X214" s="36"/>
      <c r="Y214" s="36"/>
      <c r="Z214" s="37"/>
      <c r="AA214" s="38">
        <v>0</v>
      </c>
      <c r="AB214" s="38"/>
      <c r="AC214" s="38"/>
      <c r="AD214" s="38"/>
      <c r="AE214" s="38"/>
      <c r="AF214" s="38">
        <v>0</v>
      </c>
      <c r="AG214" s="38"/>
      <c r="AH214" s="38"/>
      <c r="AI214" s="38"/>
      <c r="AJ214" s="38"/>
      <c r="AK214" s="38">
        <f>IF(ISNUMBER(AA214),AA214,0)+IF(ISNUMBER(AF214),AF214,0)</f>
        <v>0</v>
      </c>
      <c r="AL214" s="38"/>
      <c r="AM214" s="38"/>
      <c r="AN214" s="38"/>
      <c r="AO214" s="38"/>
      <c r="AP214" s="38">
        <v>13800</v>
      </c>
      <c r="AQ214" s="38"/>
      <c r="AR214" s="38"/>
      <c r="AS214" s="38"/>
      <c r="AT214" s="38"/>
      <c r="AU214" s="38">
        <v>0</v>
      </c>
      <c r="AV214" s="38"/>
      <c r="AW214" s="38"/>
      <c r="AX214" s="38"/>
      <c r="AY214" s="38"/>
      <c r="AZ214" s="38">
        <f>IF(ISNUMBER(AP214),AP214,0)+IF(ISNUMBER(AU214),AU214,0)</f>
        <v>13800</v>
      </c>
      <c r="BA214" s="38"/>
      <c r="BB214" s="38"/>
      <c r="BC214" s="38"/>
      <c r="BD214" s="38"/>
      <c r="BE214" s="38">
        <v>40800</v>
      </c>
      <c r="BF214" s="38"/>
      <c r="BG214" s="38"/>
      <c r="BH214" s="38"/>
      <c r="BI214" s="38"/>
      <c r="BJ214" s="38">
        <v>0</v>
      </c>
      <c r="BK214" s="38"/>
      <c r="BL214" s="38"/>
      <c r="BM214" s="38"/>
      <c r="BN214" s="38"/>
      <c r="BO214" s="38">
        <f>IF(ISNUMBER(BE214),BE214,0)+IF(ISNUMBER(BJ214),BJ214,0)</f>
        <v>40800</v>
      </c>
      <c r="BP214" s="38"/>
      <c r="BQ214" s="38"/>
      <c r="BR214" s="38"/>
      <c r="BS214" s="38"/>
    </row>
    <row r="215" spans="1:79" s="25" customFormat="1" ht="51" hidden="1" customHeight="1">
      <c r="A215" s="34">
        <v>3</v>
      </c>
      <c r="B215" s="34"/>
      <c r="C215" s="34"/>
      <c r="D215" s="34"/>
      <c r="E215" s="34"/>
      <c r="F215" s="34"/>
      <c r="G215" s="35" t="s">
        <v>236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7"/>
      <c r="T215" s="55" t="s">
        <v>237</v>
      </c>
      <c r="U215" s="36"/>
      <c r="V215" s="36"/>
      <c r="W215" s="36"/>
      <c r="X215" s="36"/>
      <c r="Y215" s="36"/>
      <c r="Z215" s="37"/>
      <c r="AA215" s="38">
        <v>0</v>
      </c>
      <c r="AB215" s="38"/>
      <c r="AC215" s="38"/>
      <c r="AD215" s="38"/>
      <c r="AE215" s="38"/>
      <c r="AF215" s="38">
        <v>0</v>
      </c>
      <c r="AG215" s="38"/>
      <c r="AH215" s="38"/>
      <c r="AI215" s="38"/>
      <c r="AJ215" s="38"/>
      <c r="AK215" s="38">
        <f>IF(ISNUMBER(AA215),AA215,0)+IF(ISNUMBER(AF215),AF215,0)</f>
        <v>0</v>
      </c>
      <c r="AL215" s="38"/>
      <c r="AM215" s="38"/>
      <c r="AN215" s="38"/>
      <c r="AO215" s="38"/>
      <c r="AP215" s="38">
        <v>0</v>
      </c>
      <c r="AQ215" s="38"/>
      <c r="AR215" s="38"/>
      <c r="AS215" s="38"/>
      <c r="AT215" s="38"/>
      <c r="AU215" s="38">
        <v>0</v>
      </c>
      <c r="AV215" s="38"/>
      <c r="AW215" s="38"/>
      <c r="AX215" s="38"/>
      <c r="AY215" s="38"/>
      <c r="AZ215" s="38">
        <f>IF(ISNUMBER(AP215),AP215,0)+IF(ISNUMBER(AU215),AU215,0)</f>
        <v>0</v>
      </c>
      <c r="BA215" s="38"/>
      <c r="BB215" s="38"/>
      <c r="BC215" s="38"/>
      <c r="BD215" s="38"/>
      <c r="BE215" s="38">
        <v>0</v>
      </c>
      <c r="BF215" s="38"/>
      <c r="BG215" s="38"/>
      <c r="BH215" s="38"/>
      <c r="BI215" s="38"/>
      <c r="BJ215" s="38">
        <v>0</v>
      </c>
      <c r="BK215" s="38"/>
      <c r="BL215" s="38"/>
      <c r="BM215" s="38"/>
      <c r="BN215" s="38"/>
      <c r="BO215" s="38">
        <f>IF(ISNUMBER(BE215),BE215,0)+IF(ISNUMBER(BJ215),BJ215,0)</f>
        <v>0</v>
      </c>
      <c r="BP215" s="38"/>
      <c r="BQ215" s="38"/>
      <c r="BR215" s="38"/>
      <c r="BS215" s="38"/>
    </row>
    <row r="216" spans="1:79" s="6" customFormat="1" ht="12.75" customHeight="1">
      <c r="A216" s="28"/>
      <c r="B216" s="28"/>
      <c r="C216" s="28"/>
      <c r="D216" s="28"/>
      <c r="E216" s="28"/>
      <c r="F216" s="28"/>
      <c r="G216" s="29" t="s">
        <v>147</v>
      </c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1"/>
      <c r="T216" s="43"/>
      <c r="U216" s="30"/>
      <c r="V216" s="30"/>
      <c r="W216" s="30"/>
      <c r="X216" s="30"/>
      <c r="Y216" s="30"/>
      <c r="Z216" s="31"/>
      <c r="AA216" s="32">
        <v>7000</v>
      </c>
      <c r="AB216" s="32"/>
      <c r="AC216" s="32"/>
      <c r="AD216" s="32"/>
      <c r="AE216" s="32"/>
      <c r="AF216" s="32">
        <v>0</v>
      </c>
      <c r="AG216" s="32"/>
      <c r="AH216" s="32"/>
      <c r="AI216" s="32"/>
      <c r="AJ216" s="32"/>
      <c r="AK216" s="32">
        <f>IF(ISNUMBER(AA216),AA216,0)+IF(ISNUMBER(AF216),AF216,0)</f>
        <v>7000</v>
      </c>
      <c r="AL216" s="32"/>
      <c r="AM216" s="32"/>
      <c r="AN216" s="32"/>
      <c r="AO216" s="32"/>
      <c r="AP216" s="32">
        <v>13800</v>
      </c>
      <c r="AQ216" s="32"/>
      <c r="AR216" s="32"/>
      <c r="AS216" s="32"/>
      <c r="AT216" s="32"/>
      <c r="AU216" s="32">
        <v>0</v>
      </c>
      <c r="AV216" s="32"/>
      <c r="AW216" s="32"/>
      <c r="AX216" s="32"/>
      <c r="AY216" s="32"/>
      <c r="AZ216" s="32">
        <f>IF(ISNUMBER(AP216),AP216,0)+IF(ISNUMBER(AU216),AU216,0)</f>
        <v>13800</v>
      </c>
      <c r="BA216" s="32"/>
      <c r="BB216" s="32"/>
      <c r="BC216" s="32"/>
      <c r="BD216" s="32"/>
      <c r="BE216" s="32">
        <v>40800</v>
      </c>
      <c r="BF216" s="32"/>
      <c r="BG216" s="32"/>
      <c r="BH216" s="32"/>
      <c r="BI216" s="32"/>
      <c r="BJ216" s="32">
        <v>0</v>
      </c>
      <c r="BK216" s="32"/>
      <c r="BL216" s="32"/>
      <c r="BM216" s="32"/>
      <c r="BN216" s="32"/>
      <c r="BO216" s="32">
        <f>IF(ISNUMBER(BE216),BE216,0)+IF(ISNUMBER(BJ216),BJ216,0)</f>
        <v>40800</v>
      </c>
      <c r="BP216" s="32"/>
      <c r="BQ216" s="32"/>
      <c r="BR216" s="32"/>
      <c r="BS216" s="32"/>
    </row>
    <row r="218" spans="1:79" ht="13.5" customHeight="1">
      <c r="A218" s="46" t="s">
        <v>280</v>
      </c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</row>
    <row r="219" spans="1:79" ht="15" customHeight="1">
      <c r="A219" s="47" t="s">
        <v>247</v>
      </c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</row>
    <row r="220" spans="1:79" ht="15" customHeight="1">
      <c r="A220" s="44" t="s">
        <v>6</v>
      </c>
      <c r="B220" s="44"/>
      <c r="C220" s="44"/>
      <c r="D220" s="44"/>
      <c r="E220" s="44"/>
      <c r="F220" s="44"/>
      <c r="G220" s="44" t="s">
        <v>126</v>
      </c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 t="s">
        <v>13</v>
      </c>
      <c r="U220" s="44"/>
      <c r="V220" s="44"/>
      <c r="W220" s="44"/>
      <c r="X220" s="44"/>
      <c r="Y220" s="44"/>
      <c r="Z220" s="44"/>
      <c r="AA220" s="78" t="s">
        <v>269</v>
      </c>
      <c r="AB220" s="106"/>
      <c r="AC220" s="106"/>
      <c r="AD220" s="106"/>
      <c r="AE220" s="106"/>
      <c r="AF220" s="106"/>
      <c r="AG220" s="106"/>
      <c r="AH220" s="106"/>
      <c r="AI220" s="106"/>
      <c r="AJ220" s="106"/>
      <c r="AK220" s="106"/>
      <c r="AL220" s="106"/>
      <c r="AM220" s="106"/>
      <c r="AN220" s="106"/>
      <c r="AO220" s="107"/>
      <c r="AP220" s="78" t="s">
        <v>274</v>
      </c>
      <c r="AQ220" s="79"/>
      <c r="AR220" s="79"/>
      <c r="AS220" s="79"/>
      <c r="AT220" s="79"/>
      <c r="AU220" s="79"/>
      <c r="AV220" s="79"/>
      <c r="AW220" s="79"/>
      <c r="AX220" s="79"/>
      <c r="AY220" s="79"/>
      <c r="AZ220" s="79"/>
      <c r="BA220" s="79"/>
      <c r="BB220" s="79"/>
      <c r="BC220" s="79"/>
      <c r="BD220" s="80"/>
    </row>
    <row r="221" spans="1:79" ht="32.1" customHeight="1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 t="s">
        <v>4</v>
      </c>
      <c r="AB221" s="44"/>
      <c r="AC221" s="44"/>
      <c r="AD221" s="44"/>
      <c r="AE221" s="44"/>
      <c r="AF221" s="44" t="s">
        <v>3</v>
      </c>
      <c r="AG221" s="44"/>
      <c r="AH221" s="44"/>
      <c r="AI221" s="44"/>
      <c r="AJ221" s="44"/>
      <c r="AK221" s="44" t="s">
        <v>89</v>
      </c>
      <c r="AL221" s="44"/>
      <c r="AM221" s="44"/>
      <c r="AN221" s="44"/>
      <c r="AO221" s="44"/>
      <c r="AP221" s="44" t="s">
        <v>4</v>
      </c>
      <c r="AQ221" s="44"/>
      <c r="AR221" s="44"/>
      <c r="AS221" s="44"/>
      <c r="AT221" s="44"/>
      <c r="AU221" s="44" t="s">
        <v>3</v>
      </c>
      <c r="AV221" s="44"/>
      <c r="AW221" s="44"/>
      <c r="AX221" s="44"/>
      <c r="AY221" s="44"/>
      <c r="AZ221" s="44" t="s">
        <v>96</v>
      </c>
      <c r="BA221" s="44"/>
      <c r="BB221" s="44"/>
      <c r="BC221" s="44"/>
      <c r="BD221" s="44"/>
    </row>
    <row r="222" spans="1:79" ht="15" customHeight="1">
      <c r="A222" s="44">
        <v>1</v>
      </c>
      <c r="B222" s="44"/>
      <c r="C222" s="44"/>
      <c r="D222" s="44"/>
      <c r="E222" s="44"/>
      <c r="F222" s="44"/>
      <c r="G222" s="44">
        <v>2</v>
      </c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>
        <v>3</v>
      </c>
      <c r="U222" s="44"/>
      <c r="V222" s="44"/>
      <c r="W222" s="44"/>
      <c r="X222" s="44"/>
      <c r="Y222" s="44"/>
      <c r="Z222" s="44"/>
      <c r="AA222" s="44">
        <v>4</v>
      </c>
      <c r="AB222" s="44"/>
      <c r="AC222" s="44"/>
      <c r="AD222" s="44"/>
      <c r="AE222" s="44"/>
      <c r="AF222" s="44">
        <v>5</v>
      </c>
      <c r="AG222" s="44"/>
      <c r="AH222" s="44"/>
      <c r="AI222" s="44"/>
      <c r="AJ222" s="44"/>
      <c r="AK222" s="44">
        <v>6</v>
      </c>
      <c r="AL222" s="44"/>
      <c r="AM222" s="44"/>
      <c r="AN222" s="44"/>
      <c r="AO222" s="44"/>
      <c r="AP222" s="44">
        <v>7</v>
      </c>
      <c r="AQ222" s="44"/>
      <c r="AR222" s="44"/>
      <c r="AS222" s="44"/>
      <c r="AT222" s="44"/>
      <c r="AU222" s="44">
        <v>8</v>
      </c>
      <c r="AV222" s="44"/>
      <c r="AW222" s="44"/>
      <c r="AX222" s="44"/>
      <c r="AY222" s="44"/>
      <c r="AZ222" s="44">
        <v>9</v>
      </c>
      <c r="BA222" s="44"/>
      <c r="BB222" s="44"/>
      <c r="BC222" s="44"/>
      <c r="BD222" s="44"/>
    </row>
    <row r="223" spans="1:79" s="1" customFormat="1" ht="12" hidden="1" customHeight="1">
      <c r="A223" s="42" t="s">
        <v>69</v>
      </c>
      <c r="B223" s="42"/>
      <c r="C223" s="42"/>
      <c r="D223" s="42"/>
      <c r="E223" s="42"/>
      <c r="F223" s="42"/>
      <c r="G223" s="40" t="s">
        <v>57</v>
      </c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 t="s">
        <v>79</v>
      </c>
      <c r="U223" s="40"/>
      <c r="V223" s="40"/>
      <c r="W223" s="40"/>
      <c r="X223" s="40"/>
      <c r="Y223" s="40"/>
      <c r="Z223" s="40"/>
      <c r="AA223" s="39" t="s">
        <v>60</v>
      </c>
      <c r="AB223" s="39"/>
      <c r="AC223" s="39"/>
      <c r="AD223" s="39"/>
      <c r="AE223" s="39"/>
      <c r="AF223" s="39" t="s">
        <v>61</v>
      </c>
      <c r="AG223" s="39"/>
      <c r="AH223" s="39"/>
      <c r="AI223" s="39"/>
      <c r="AJ223" s="39"/>
      <c r="AK223" s="66" t="s">
        <v>122</v>
      </c>
      <c r="AL223" s="66"/>
      <c r="AM223" s="66"/>
      <c r="AN223" s="66"/>
      <c r="AO223" s="66"/>
      <c r="AP223" s="39" t="s">
        <v>62</v>
      </c>
      <c r="AQ223" s="39"/>
      <c r="AR223" s="39"/>
      <c r="AS223" s="39"/>
      <c r="AT223" s="39"/>
      <c r="AU223" s="39" t="s">
        <v>63</v>
      </c>
      <c r="AV223" s="39"/>
      <c r="AW223" s="39"/>
      <c r="AX223" s="39"/>
      <c r="AY223" s="39"/>
      <c r="AZ223" s="66" t="s">
        <v>122</v>
      </c>
      <c r="BA223" s="66"/>
      <c r="BB223" s="66"/>
      <c r="BC223" s="66"/>
      <c r="BD223" s="66"/>
      <c r="CA223" s="1" t="s">
        <v>46</v>
      </c>
    </row>
    <row r="224" spans="1:79" s="25" customFormat="1" ht="51" hidden="1" customHeight="1">
      <c r="A224" s="34">
        <v>1</v>
      </c>
      <c r="B224" s="34"/>
      <c r="C224" s="34"/>
      <c r="D224" s="34"/>
      <c r="E224" s="34"/>
      <c r="F224" s="34"/>
      <c r="G224" s="35" t="s">
        <v>232</v>
      </c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7"/>
      <c r="T224" s="55" t="s">
        <v>233</v>
      </c>
      <c r="U224" s="104"/>
      <c r="V224" s="104"/>
      <c r="W224" s="104"/>
      <c r="X224" s="104"/>
      <c r="Y224" s="104"/>
      <c r="Z224" s="105"/>
      <c r="AA224" s="38">
        <v>0</v>
      </c>
      <c r="AB224" s="38"/>
      <c r="AC224" s="38"/>
      <c r="AD224" s="38"/>
      <c r="AE224" s="38"/>
      <c r="AF224" s="38">
        <v>0</v>
      </c>
      <c r="AG224" s="38"/>
      <c r="AH224" s="38"/>
      <c r="AI224" s="38"/>
      <c r="AJ224" s="38"/>
      <c r="AK224" s="38">
        <f>IF(ISNUMBER(AA224),AA224,0)+IF(ISNUMBER(AF224),AF224,0)</f>
        <v>0</v>
      </c>
      <c r="AL224" s="38"/>
      <c r="AM224" s="38"/>
      <c r="AN224" s="38"/>
      <c r="AO224" s="38"/>
      <c r="AP224" s="38">
        <v>0</v>
      </c>
      <c r="AQ224" s="38"/>
      <c r="AR224" s="38"/>
      <c r="AS224" s="38"/>
      <c r="AT224" s="38"/>
      <c r="AU224" s="38">
        <v>0</v>
      </c>
      <c r="AV224" s="38"/>
      <c r="AW224" s="38"/>
      <c r="AX224" s="38"/>
      <c r="AY224" s="38"/>
      <c r="AZ224" s="38">
        <f>IF(ISNUMBER(AP224),AP224,0)+IF(ISNUMBER(AU224),AU224,0)</f>
        <v>0</v>
      </c>
      <c r="BA224" s="38"/>
      <c r="BB224" s="38"/>
      <c r="BC224" s="38"/>
      <c r="BD224" s="38"/>
      <c r="CA224" s="25" t="s">
        <v>47</v>
      </c>
    </row>
    <row r="225" spans="1:79" s="25" customFormat="1" ht="63" customHeight="1">
      <c r="A225" s="34">
        <v>2</v>
      </c>
      <c r="B225" s="34"/>
      <c r="C225" s="34"/>
      <c r="D225" s="34"/>
      <c r="E225" s="34"/>
      <c r="F225" s="34"/>
      <c r="G225" s="35" t="s">
        <v>234</v>
      </c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7"/>
      <c r="T225" s="55" t="s">
        <v>235</v>
      </c>
      <c r="U225" s="36"/>
      <c r="V225" s="36"/>
      <c r="W225" s="36"/>
      <c r="X225" s="36"/>
      <c r="Y225" s="36"/>
      <c r="Z225" s="37"/>
      <c r="AA225" s="38">
        <v>44839</v>
      </c>
      <c r="AB225" s="38"/>
      <c r="AC225" s="38"/>
      <c r="AD225" s="38"/>
      <c r="AE225" s="38"/>
      <c r="AF225" s="38">
        <v>0</v>
      </c>
      <c r="AG225" s="38"/>
      <c r="AH225" s="38"/>
      <c r="AI225" s="38"/>
      <c r="AJ225" s="38"/>
      <c r="AK225" s="38">
        <f>IF(ISNUMBER(AA225),AA225,0)+IF(ISNUMBER(AF225),AF225,0)</f>
        <v>44839</v>
      </c>
      <c r="AL225" s="38"/>
      <c r="AM225" s="38"/>
      <c r="AN225" s="38"/>
      <c r="AO225" s="38"/>
      <c r="AP225" s="38">
        <v>0</v>
      </c>
      <c r="AQ225" s="38"/>
      <c r="AR225" s="38"/>
      <c r="AS225" s="38"/>
      <c r="AT225" s="38"/>
      <c r="AU225" s="38">
        <v>0</v>
      </c>
      <c r="AV225" s="38"/>
      <c r="AW225" s="38"/>
      <c r="AX225" s="38"/>
      <c r="AY225" s="38"/>
      <c r="AZ225" s="38">
        <f>IF(ISNUMBER(AP225),AP225,0)+IF(ISNUMBER(AU225),AU225,0)</f>
        <v>0</v>
      </c>
      <c r="BA225" s="38"/>
      <c r="BB225" s="38"/>
      <c r="BC225" s="38"/>
      <c r="BD225" s="38"/>
    </row>
    <row r="226" spans="1:79" s="25" customFormat="1" ht="61.5" customHeight="1">
      <c r="A226" s="34">
        <v>3</v>
      </c>
      <c r="B226" s="34"/>
      <c r="C226" s="34"/>
      <c r="D226" s="34"/>
      <c r="E226" s="34"/>
      <c r="F226" s="34"/>
      <c r="G226" s="35" t="s">
        <v>236</v>
      </c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7"/>
      <c r="T226" s="55" t="s">
        <v>237</v>
      </c>
      <c r="U226" s="36"/>
      <c r="V226" s="36"/>
      <c r="W226" s="36"/>
      <c r="X226" s="36"/>
      <c r="Y226" s="36"/>
      <c r="Z226" s="37"/>
      <c r="AA226" s="38">
        <v>0</v>
      </c>
      <c r="AB226" s="38"/>
      <c r="AC226" s="38"/>
      <c r="AD226" s="38"/>
      <c r="AE226" s="38"/>
      <c r="AF226" s="38">
        <v>0</v>
      </c>
      <c r="AG226" s="38"/>
      <c r="AH226" s="38"/>
      <c r="AI226" s="38"/>
      <c r="AJ226" s="38"/>
      <c r="AK226" s="38">
        <f>IF(ISNUMBER(AA226),AA226,0)+IF(ISNUMBER(AF226),AF226,0)</f>
        <v>0</v>
      </c>
      <c r="AL226" s="38"/>
      <c r="AM226" s="38"/>
      <c r="AN226" s="38"/>
      <c r="AO226" s="38"/>
      <c r="AP226" s="38">
        <v>48426</v>
      </c>
      <c r="AQ226" s="38"/>
      <c r="AR226" s="38"/>
      <c r="AS226" s="38"/>
      <c r="AT226" s="38"/>
      <c r="AU226" s="38">
        <v>0</v>
      </c>
      <c r="AV226" s="38"/>
      <c r="AW226" s="38"/>
      <c r="AX226" s="38"/>
      <c r="AY226" s="38"/>
      <c r="AZ226" s="38">
        <f>IF(ISNUMBER(AP226),AP226,0)+IF(ISNUMBER(AU226),AU226,0)</f>
        <v>48426</v>
      </c>
      <c r="BA226" s="38"/>
      <c r="BB226" s="38"/>
      <c r="BC226" s="38"/>
      <c r="BD226" s="38"/>
    </row>
    <row r="227" spans="1:79" s="6" customFormat="1">
      <c r="A227" s="28"/>
      <c r="B227" s="28"/>
      <c r="C227" s="28"/>
      <c r="D227" s="28"/>
      <c r="E227" s="28"/>
      <c r="F227" s="28"/>
      <c r="G227" s="29" t="s">
        <v>147</v>
      </c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1"/>
      <c r="T227" s="43"/>
      <c r="U227" s="30"/>
      <c r="V227" s="30"/>
      <c r="W227" s="30"/>
      <c r="X227" s="30"/>
      <c r="Y227" s="30"/>
      <c r="Z227" s="31"/>
      <c r="AA227" s="32">
        <v>44839</v>
      </c>
      <c r="AB227" s="32"/>
      <c r="AC227" s="32"/>
      <c r="AD227" s="32"/>
      <c r="AE227" s="32"/>
      <c r="AF227" s="32">
        <v>0</v>
      </c>
      <c r="AG227" s="32"/>
      <c r="AH227" s="32"/>
      <c r="AI227" s="32"/>
      <c r="AJ227" s="32"/>
      <c r="AK227" s="32">
        <f>IF(ISNUMBER(AA227),AA227,0)+IF(ISNUMBER(AF227),AF227,0)</f>
        <v>44839</v>
      </c>
      <c r="AL227" s="32"/>
      <c r="AM227" s="32"/>
      <c r="AN227" s="32"/>
      <c r="AO227" s="32"/>
      <c r="AP227" s="32">
        <v>48426</v>
      </c>
      <c r="AQ227" s="32"/>
      <c r="AR227" s="32"/>
      <c r="AS227" s="32"/>
      <c r="AT227" s="32"/>
      <c r="AU227" s="32">
        <v>0</v>
      </c>
      <c r="AV227" s="32"/>
      <c r="AW227" s="32"/>
      <c r="AX227" s="32"/>
      <c r="AY227" s="32"/>
      <c r="AZ227" s="32">
        <f>IF(ISNUMBER(AP227),AP227,0)+IF(ISNUMBER(AU227),AU227,0)</f>
        <v>48426</v>
      </c>
      <c r="BA227" s="32"/>
      <c r="BB227" s="32"/>
      <c r="BC227" s="32"/>
      <c r="BD227" s="32"/>
    </row>
    <row r="230" spans="1:79" ht="14.25" customHeight="1">
      <c r="A230" s="46" t="s">
        <v>281</v>
      </c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</row>
    <row r="231" spans="1:79" ht="15" customHeight="1">
      <c r="A231" s="47" t="s">
        <v>247</v>
      </c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  <c r="BK231" s="48"/>
      <c r="BL231" s="48"/>
      <c r="BM231" s="48"/>
    </row>
    <row r="232" spans="1:79" ht="23.1" customHeight="1">
      <c r="A232" s="44" t="s">
        <v>128</v>
      </c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9" t="s">
        <v>129</v>
      </c>
      <c r="O232" s="50"/>
      <c r="P232" s="50"/>
      <c r="Q232" s="50"/>
      <c r="R232" s="50"/>
      <c r="S232" s="50"/>
      <c r="T232" s="50"/>
      <c r="U232" s="51"/>
      <c r="V232" s="49" t="s">
        <v>130</v>
      </c>
      <c r="W232" s="50"/>
      <c r="X232" s="50"/>
      <c r="Y232" s="50"/>
      <c r="Z232" s="51"/>
      <c r="AA232" s="44" t="s">
        <v>248</v>
      </c>
      <c r="AB232" s="44"/>
      <c r="AC232" s="44"/>
      <c r="AD232" s="44"/>
      <c r="AE232" s="44"/>
      <c r="AF232" s="44"/>
      <c r="AG232" s="44"/>
      <c r="AH232" s="44"/>
      <c r="AI232" s="44"/>
      <c r="AJ232" s="44" t="s">
        <v>251</v>
      </c>
      <c r="AK232" s="44"/>
      <c r="AL232" s="44"/>
      <c r="AM232" s="44"/>
      <c r="AN232" s="44"/>
      <c r="AO232" s="44"/>
      <c r="AP232" s="44"/>
      <c r="AQ232" s="44"/>
      <c r="AR232" s="44"/>
      <c r="AS232" s="44" t="s">
        <v>259</v>
      </c>
      <c r="AT232" s="44"/>
      <c r="AU232" s="44"/>
      <c r="AV232" s="44"/>
      <c r="AW232" s="44"/>
      <c r="AX232" s="44"/>
      <c r="AY232" s="44"/>
      <c r="AZ232" s="44"/>
      <c r="BA232" s="44"/>
      <c r="BB232" s="44" t="s">
        <v>269</v>
      </c>
      <c r="BC232" s="44"/>
      <c r="BD232" s="44"/>
      <c r="BE232" s="44"/>
      <c r="BF232" s="44"/>
      <c r="BG232" s="44"/>
      <c r="BH232" s="44"/>
      <c r="BI232" s="44"/>
      <c r="BJ232" s="44"/>
      <c r="BK232" s="44" t="s">
        <v>274</v>
      </c>
      <c r="BL232" s="44"/>
      <c r="BM232" s="44"/>
      <c r="BN232" s="44"/>
      <c r="BO232" s="44"/>
      <c r="BP232" s="44"/>
      <c r="BQ232" s="44"/>
      <c r="BR232" s="44"/>
      <c r="BS232" s="44"/>
    </row>
    <row r="233" spans="1:79" ht="95.25" customHeight="1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52"/>
      <c r="O233" s="53"/>
      <c r="P233" s="53"/>
      <c r="Q233" s="53"/>
      <c r="R233" s="53"/>
      <c r="S233" s="53"/>
      <c r="T233" s="53"/>
      <c r="U233" s="54"/>
      <c r="V233" s="52"/>
      <c r="W233" s="53"/>
      <c r="X233" s="53"/>
      <c r="Y233" s="53"/>
      <c r="Z233" s="54"/>
      <c r="AA233" s="45" t="s">
        <v>133</v>
      </c>
      <c r="AB233" s="45"/>
      <c r="AC233" s="45"/>
      <c r="AD233" s="45"/>
      <c r="AE233" s="45"/>
      <c r="AF233" s="45" t="s">
        <v>134</v>
      </c>
      <c r="AG233" s="45"/>
      <c r="AH233" s="45"/>
      <c r="AI233" s="45"/>
      <c r="AJ233" s="45" t="s">
        <v>133</v>
      </c>
      <c r="AK233" s="45"/>
      <c r="AL233" s="45"/>
      <c r="AM233" s="45"/>
      <c r="AN233" s="45"/>
      <c r="AO233" s="45" t="s">
        <v>134</v>
      </c>
      <c r="AP233" s="45"/>
      <c r="AQ233" s="45"/>
      <c r="AR233" s="45"/>
      <c r="AS233" s="45" t="s">
        <v>133</v>
      </c>
      <c r="AT233" s="45"/>
      <c r="AU233" s="45"/>
      <c r="AV233" s="45"/>
      <c r="AW233" s="45"/>
      <c r="AX233" s="45" t="s">
        <v>134</v>
      </c>
      <c r="AY233" s="45"/>
      <c r="AZ233" s="45"/>
      <c r="BA233" s="45"/>
      <c r="BB233" s="45" t="s">
        <v>133</v>
      </c>
      <c r="BC233" s="45"/>
      <c r="BD233" s="45"/>
      <c r="BE233" s="45"/>
      <c r="BF233" s="45"/>
      <c r="BG233" s="45" t="s">
        <v>134</v>
      </c>
      <c r="BH233" s="45"/>
      <c r="BI233" s="45"/>
      <c r="BJ233" s="45"/>
      <c r="BK233" s="45" t="s">
        <v>133</v>
      </c>
      <c r="BL233" s="45"/>
      <c r="BM233" s="45"/>
      <c r="BN233" s="45"/>
      <c r="BO233" s="45"/>
      <c r="BP233" s="45" t="s">
        <v>134</v>
      </c>
      <c r="BQ233" s="45"/>
      <c r="BR233" s="45"/>
      <c r="BS233" s="45"/>
    </row>
    <row r="234" spans="1:79" ht="15" customHeight="1">
      <c r="A234" s="44">
        <v>1</v>
      </c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78">
        <v>2</v>
      </c>
      <c r="O234" s="79"/>
      <c r="P234" s="79"/>
      <c r="Q234" s="79"/>
      <c r="R234" s="79"/>
      <c r="S234" s="79"/>
      <c r="T234" s="79"/>
      <c r="U234" s="80"/>
      <c r="V234" s="44">
        <v>3</v>
      </c>
      <c r="W234" s="44"/>
      <c r="X234" s="44"/>
      <c r="Y234" s="44"/>
      <c r="Z234" s="44"/>
      <c r="AA234" s="44">
        <v>4</v>
      </c>
      <c r="AB234" s="44"/>
      <c r="AC234" s="44"/>
      <c r="AD234" s="44"/>
      <c r="AE234" s="44"/>
      <c r="AF234" s="44">
        <v>5</v>
      </c>
      <c r="AG234" s="44"/>
      <c r="AH234" s="44"/>
      <c r="AI234" s="44"/>
      <c r="AJ234" s="44">
        <v>6</v>
      </c>
      <c r="AK234" s="44"/>
      <c r="AL234" s="44"/>
      <c r="AM234" s="44"/>
      <c r="AN234" s="44"/>
      <c r="AO234" s="44">
        <v>7</v>
      </c>
      <c r="AP234" s="44"/>
      <c r="AQ234" s="44"/>
      <c r="AR234" s="44"/>
      <c r="AS234" s="44">
        <v>8</v>
      </c>
      <c r="AT234" s="44"/>
      <c r="AU234" s="44"/>
      <c r="AV234" s="44"/>
      <c r="AW234" s="44"/>
      <c r="AX234" s="44">
        <v>9</v>
      </c>
      <c r="AY234" s="44"/>
      <c r="AZ234" s="44"/>
      <c r="BA234" s="44"/>
      <c r="BB234" s="44">
        <v>10</v>
      </c>
      <c r="BC234" s="44"/>
      <c r="BD234" s="44"/>
      <c r="BE234" s="44"/>
      <c r="BF234" s="44"/>
      <c r="BG234" s="44">
        <v>11</v>
      </c>
      <c r="BH234" s="44"/>
      <c r="BI234" s="44"/>
      <c r="BJ234" s="44"/>
      <c r="BK234" s="44">
        <v>12</v>
      </c>
      <c r="BL234" s="44"/>
      <c r="BM234" s="44"/>
      <c r="BN234" s="44"/>
      <c r="BO234" s="44"/>
      <c r="BP234" s="44">
        <v>13</v>
      </c>
      <c r="BQ234" s="44"/>
      <c r="BR234" s="44"/>
      <c r="BS234" s="44"/>
    </row>
    <row r="235" spans="1:79" s="1" customFormat="1" ht="12" hidden="1" customHeight="1">
      <c r="A235" s="40" t="s">
        <v>146</v>
      </c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2" t="s">
        <v>131</v>
      </c>
      <c r="O235" s="42"/>
      <c r="P235" s="42"/>
      <c r="Q235" s="42"/>
      <c r="R235" s="42"/>
      <c r="S235" s="42"/>
      <c r="T235" s="42"/>
      <c r="U235" s="42"/>
      <c r="V235" s="42" t="s">
        <v>132</v>
      </c>
      <c r="W235" s="42"/>
      <c r="X235" s="42"/>
      <c r="Y235" s="42"/>
      <c r="Z235" s="42"/>
      <c r="AA235" s="39" t="s">
        <v>65</v>
      </c>
      <c r="AB235" s="39"/>
      <c r="AC235" s="39"/>
      <c r="AD235" s="39"/>
      <c r="AE235" s="39"/>
      <c r="AF235" s="39" t="s">
        <v>66</v>
      </c>
      <c r="AG235" s="39"/>
      <c r="AH235" s="39"/>
      <c r="AI235" s="39"/>
      <c r="AJ235" s="39" t="s">
        <v>67</v>
      </c>
      <c r="AK235" s="39"/>
      <c r="AL235" s="39"/>
      <c r="AM235" s="39"/>
      <c r="AN235" s="39"/>
      <c r="AO235" s="39" t="s">
        <v>68</v>
      </c>
      <c r="AP235" s="39"/>
      <c r="AQ235" s="39"/>
      <c r="AR235" s="39"/>
      <c r="AS235" s="39" t="s">
        <v>58</v>
      </c>
      <c r="AT235" s="39"/>
      <c r="AU235" s="39"/>
      <c r="AV235" s="39"/>
      <c r="AW235" s="39"/>
      <c r="AX235" s="39" t="s">
        <v>59</v>
      </c>
      <c r="AY235" s="39"/>
      <c r="AZ235" s="39"/>
      <c r="BA235" s="39"/>
      <c r="BB235" s="39" t="s">
        <v>60</v>
      </c>
      <c r="BC235" s="39"/>
      <c r="BD235" s="39"/>
      <c r="BE235" s="39"/>
      <c r="BF235" s="39"/>
      <c r="BG235" s="39" t="s">
        <v>61</v>
      </c>
      <c r="BH235" s="39"/>
      <c r="BI235" s="39"/>
      <c r="BJ235" s="39"/>
      <c r="BK235" s="39" t="s">
        <v>62</v>
      </c>
      <c r="BL235" s="39"/>
      <c r="BM235" s="39"/>
      <c r="BN235" s="39"/>
      <c r="BO235" s="39"/>
      <c r="BP235" s="39" t="s">
        <v>63</v>
      </c>
      <c r="BQ235" s="39"/>
      <c r="BR235" s="39"/>
      <c r="BS235" s="39"/>
      <c r="CA235" s="1" t="s">
        <v>48</v>
      </c>
    </row>
    <row r="236" spans="1:79" s="6" customFormat="1" ht="12.75" customHeight="1">
      <c r="A236" s="33" t="s">
        <v>147</v>
      </c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59"/>
      <c r="O236" s="60"/>
      <c r="P236" s="60"/>
      <c r="Q236" s="60"/>
      <c r="R236" s="60"/>
      <c r="S236" s="60"/>
      <c r="T236" s="60"/>
      <c r="U236" s="74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3"/>
      <c r="AL236" s="103"/>
      <c r="AM236" s="103"/>
      <c r="AN236" s="103"/>
      <c r="AO236" s="103"/>
      <c r="AP236" s="103"/>
      <c r="AQ236" s="103"/>
      <c r="AR236" s="103"/>
      <c r="AS236" s="103"/>
      <c r="AT236" s="103"/>
      <c r="AU236" s="103"/>
      <c r="AV236" s="103"/>
      <c r="AW236" s="103"/>
      <c r="AX236" s="103"/>
      <c r="AY236" s="103"/>
      <c r="AZ236" s="103"/>
      <c r="BA236" s="103"/>
      <c r="BB236" s="103"/>
      <c r="BC236" s="103"/>
      <c r="BD236" s="103"/>
      <c r="BE236" s="103"/>
      <c r="BF236" s="103"/>
      <c r="BG236" s="103"/>
      <c r="BH236" s="103"/>
      <c r="BI236" s="103"/>
      <c r="BJ236" s="103"/>
      <c r="BK236" s="103"/>
      <c r="BL236" s="103"/>
      <c r="BM236" s="103"/>
      <c r="BN236" s="103"/>
      <c r="BO236" s="103"/>
      <c r="BP236" s="99"/>
      <c r="BQ236" s="100"/>
      <c r="BR236" s="100"/>
      <c r="BS236" s="101"/>
      <c r="CA236" s="6" t="s">
        <v>49</v>
      </c>
    </row>
    <row r="239" spans="1:79" ht="35.25" customHeight="1">
      <c r="A239" s="46" t="s">
        <v>282</v>
      </c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  <c r="AT239" s="46"/>
      <c r="AU239" s="46"/>
      <c r="AV239" s="46"/>
      <c r="AW239" s="46"/>
      <c r="AX239" s="46"/>
      <c r="AY239" s="46"/>
      <c r="AZ239" s="46"/>
      <c r="BA239" s="46"/>
      <c r="BB239" s="46"/>
      <c r="BC239" s="46"/>
      <c r="BD239" s="46"/>
      <c r="BE239" s="46"/>
      <c r="BF239" s="46"/>
      <c r="BG239" s="46"/>
      <c r="BH239" s="46"/>
      <c r="BI239" s="46"/>
      <c r="BJ239" s="46"/>
      <c r="BK239" s="46"/>
      <c r="BL239" s="46"/>
    </row>
    <row r="240" spans="1:79" ht="77.25" customHeight="1">
      <c r="A240" s="95" t="s">
        <v>300</v>
      </c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  <c r="AH240" s="90"/>
      <c r="AI240" s="90"/>
      <c r="AJ240" s="90"/>
      <c r="AK240" s="90"/>
      <c r="AL240" s="90"/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</row>
    <row r="241" spans="1:79" ht="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</row>
    <row r="243" spans="1:79" ht="28.5" customHeight="1">
      <c r="A243" s="102" t="s">
        <v>266</v>
      </c>
      <c r="B243" s="102"/>
      <c r="C243" s="102"/>
      <c r="D243" s="102"/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O243" s="102"/>
      <c r="P243" s="102"/>
      <c r="Q243" s="102"/>
      <c r="R243" s="102"/>
      <c r="S243" s="102"/>
      <c r="T243" s="102"/>
      <c r="U243" s="102"/>
      <c r="V243" s="102"/>
      <c r="W243" s="102"/>
      <c r="X243" s="102"/>
      <c r="Y243" s="102"/>
      <c r="Z243" s="102"/>
      <c r="AA243" s="102"/>
      <c r="AB243" s="102"/>
      <c r="AC243" s="102"/>
      <c r="AD243" s="102"/>
      <c r="AE243" s="102"/>
      <c r="AF243" s="102"/>
      <c r="AG243" s="102"/>
      <c r="AH243" s="102"/>
      <c r="AI243" s="102"/>
      <c r="AJ243" s="102"/>
      <c r="AK243" s="102"/>
      <c r="AL243" s="102"/>
      <c r="AM243" s="102"/>
      <c r="AN243" s="102"/>
      <c r="AO243" s="102"/>
      <c r="AP243" s="102"/>
      <c r="AQ243" s="102"/>
      <c r="AR243" s="102"/>
      <c r="AS243" s="102"/>
      <c r="AT243" s="102"/>
      <c r="AU243" s="102"/>
      <c r="AV243" s="102"/>
      <c r="AW243" s="102"/>
      <c r="AX243" s="102"/>
      <c r="AY243" s="102"/>
      <c r="AZ243" s="102"/>
      <c r="BA243" s="102"/>
      <c r="BB243" s="102"/>
      <c r="BC243" s="102"/>
      <c r="BD243" s="102"/>
      <c r="BE243" s="102"/>
      <c r="BF243" s="102"/>
      <c r="BG243" s="102"/>
      <c r="BH243" s="102"/>
      <c r="BI243" s="102"/>
      <c r="BJ243" s="102"/>
      <c r="BK243" s="102"/>
      <c r="BL243" s="102"/>
    </row>
    <row r="244" spans="1:79" ht="14.25" customHeight="1">
      <c r="A244" s="46" t="s">
        <v>249</v>
      </c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</row>
    <row r="245" spans="1:79" ht="15" customHeight="1">
      <c r="A245" s="98" t="s">
        <v>247</v>
      </c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  <c r="R245" s="98"/>
      <c r="S245" s="98"/>
      <c r="T245" s="98"/>
      <c r="U245" s="98"/>
      <c r="V245" s="98"/>
      <c r="W245" s="98"/>
      <c r="X245" s="98"/>
      <c r="Y245" s="98"/>
      <c r="Z245" s="98"/>
      <c r="AA245" s="98"/>
      <c r="AB245" s="98"/>
      <c r="AC245" s="98"/>
      <c r="AD245" s="98"/>
      <c r="AE245" s="98"/>
      <c r="AF245" s="98"/>
      <c r="AG245" s="98"/>
      <c r="AH245" s="98"/>
      <c r="AI245" s="98"/>
      <c r="AJ245" s="98"/>
      <c r="AK245" s="98"/>
      <c r="AL245" s="98"/>
      <c r="AM245" s="98"/>
      <c r="AN245" s="98"/>
      <c r="AO245" s="98"/>
      <c r="AP245" s="98"/>
      <c r="AQ245" s="98"/>
      <c r="AR245" s="98"/>
      <c r="AS245" s="98"/>
      <c r="AT245" s="98"/>
      <c r="AU245" s="98"/>
      <c r="AV245" s="98"/>
      <c r="AW245" s="98"/>
      <c r="AX245" s="98"/>
      <c r="AY245" s="98"/>
      <c r="AZ245" s="98"/>
      <c r="BA245" s="98"/>
      <c r="BB245" s="98"/>
      <c r="BC245" s="98"/>
      <c r="BD245" s="98"/>
      <c r="BE245" s="98"/>
      <c r="BF245" s="98"/>
      <c r="BG245" s="98"/>
      <c r="BH245" s="98"/>
      <c r="BI245" s="98"/>
      <c r="BJ245" s="98"/>
      <c r="BK245" s="98"/>
      <c r="BL245" s="98"/>
    </row>
    <row r="246" spans="1:79" ht="42.95" customHeight="1">
      <c r="A246" s="45" t="s">
        <v>135</v>
      </c>
      <c r="B246" s="45"/>
      <c r="C246" s="45"/>
      <c r="D246" s="45"/>
      <c r="E246" s="45"/>
      <c r="F246" s="45"/>
      <c r="G246" s="44" t="s">
        <v>19</v>
      </c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 t="s">
        <v>15</v>
      </c>
      <c r="U246" s="44"/>
      <c r="V246" s="44"/>
      <c r="W246" s="44"/>
      <c r="X246" s="44"/>
      <c r="Y246" s="44"/>
      <c r="Z246" s="44" t="s">
        <v>14</v>
      </c>
      <c r="AA246" s="44"/>
      <c r="AB246" s="44"/>
      <c r="AC246" s="44"/>
      <c r="AD246" s="44"/>
      <c r="AE246" s="44" t="s">
        <v>136</v>
      </c>
      <c r="AF246" s="44"/>
      <c r="AG246" s="44"/>
      <c r="AH246" s="44"/>
      <c r="AI246" s="44"/>
      <c r="AJ246" s="44"/>
      <c r="AK246" s="44" t="s">
        <v>137</v>
      </c>
      <c r="AL246" s="44"/>
      <c r="AM246" s="44"/>
      <c r="AN246" s="44"/>
      <c r="AO246" s="44"/>
      <c r="AP246" s="44"/>
      <c r="AQ246" s="44" t="s">
        <v>138</v>
      </c>
      <c r="AR246" s="44"/>
      <c r="AS246" s="44"/>
      <c r="AT246" s="44"/>
      <c r="AU246" s="44"/>
      <c r="AV246" s="44"/>
      <c r="AW246" s="44" t="s">
        <v>98</v>
      </c>
      <c r="AX246" s="44"/>
      <c r="AY246" s="44"/>
      <c r="AZ246" s="44"/>
      <c r="BA246" s="44"/>
      <c r="BB246" s="44"/>
      <c r="BC246" s="44"/>
      <c r="BD246" s="44"/>
      <c r="BE246" s="44"/>
      <c r="BF246" s="44"/>
      <c r="BG246" s="44" t="s">
        <v>139</v>
      </c>
      <c r="BH246" s="44"/>
      <c r="BI246" s="44"/>
      <c r="BJ246" s="44"/>
      <c r="BK246" s="44"/>
      <c r="BL246" s="44"/>
    </row>
    <row r="247" spans="1:79" ht="39.950000000000003" customHeight="1">
      <c r="A247" s="45"/>
      <c r="B247" s="45"/>
      <c r="C247" s="45"/>
      <c r="D247" s="45"/>
      <c r="E247" s="45"/>
      <c r="F247" s="45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  <c r="AD247" s="44"/>
      <c r="AE247" s="44"/>
      <c r="AF247" s="44"/>
      <c r="AG247" s="44"/>
      <c r="AH247" s="44"/>
      <c r="AI247" s="44"/>
      <c r="AJ247" s="44"/>
      <c r="AK247" s="44"/>
      <c r="AL247" s="44"/>
      <c r="AM247" s="44"/>
      <c r="AN247" s="44"/>
      <c r="AO247" s="44"/>
      <c r="AP247" s="44"/>
      <c r="AQ247" s="44"/>
      <c r="AR247" s="44"/>
      <c r="AS247" s="44"/>
      <c r="AT247" s="44"/>
      <c r="AU247" s="44"/>
      <c r="AV247" s="44"/>
      <c r="AW247" s="44" t="s">
        <v>17</v>
      </c>
      <c r="AX247" s="44"/>
      <c r="AY247" s="44"/>
      <c r="AZ247" s="44"/>
      <c r="BA247" s="44"/>
      <c r="BB247" s="44" t="s">
        <v>16</v>
      </c>
      <c r="BC247" s="44"/>
      <c r="BD247" s="44"/>
      <c r="BE247" s="44"/>
      <c r="BF247" s="44"/>
      <c r="BG247" s="44"/>
      <c r="BH247" s="44"/>
      <c r="BI247" s="44"/>
      <c r="BJ247" s="44"/>
      <c r="BK247" s="44"/>
      <c r="BL247" s="44"/>
    </row>
    <row r="248" spans="1:79" ht="15" customHeight="1">
      <c r="A248" s="44">
        <v>1</v>
      </c>
      <c r="B248" s="44"/>
      <c r="C248" s="44"/>
      <c r="D248" s="44"/>
      <c r="E248" s="44"/>
      <c r="F248" s="44"/>
      <c r="G248" s="44">
        <v>2</v>
      </c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>
        <v>3</v>
      </c>
      <c r="U248" s="44"/>
      <c r="V248" s="44"/>
      <c r="W248" s="44"/>
      <c r="X248" s="44"/>
      <c r="Y248" s="44"/>
      <c r="Z248" s="44">
        <v>4</v>
      </c>
      <c r="AA248" s="44"/>
      <c r="AB248" s="44"/>
      <c r="AC248" s="44"/>
      <c r="AD248" s="44"/>
      <c r="AE248" s="44">
        <v>5</v>
      </c>
      <c r="AF248" s="44"/>
      <c r="AG248" s="44"/>
      <c r="AH248" s="44"/>
      <c r="AI248" s="44"/>
      <c r="AJ248" s="44"/>
      <c r="AK248" s="44">
        <v>6</v>
      </c>
      <c r="AL248" s="44"/>
      <c r="AM248" s="44"/>
      <c r="AN248" s="44"/>
      <c r="AO248" s="44"/>
      <c r="AP248" s="44"/>
      <c r="AQ248" s="44">
        <v>7</v>
      </c>
      <c r="AR248" s="44"/>
      <c r="AS248" s="44"/>
      <c r="AT248" s="44"/>
      <c r="AU248" s="44"/>
      <c r="AV248" s="44"/>
      <c r="AW248" s="44">
        <v>8</v>
      </c>
      <c r="AX248" s="44"/>
      <c r="AY248" s="44"/>
      <c r="AZ248" s="44"/>
      <c r="BA248" s="44"/>
      <c r="BB248" s="44">
        <v>9</v>
      </c>
      <c r="BC248" s="44"/>
      <c r="BD248" s="44"/>
      <c r="BE248" s="44"/>
      <c r="BF248" s="44"/>
      <c r="BG248" s="44">
        <v>10</v>
      </c>
      <c r="BH248" s="44"/>
      <c r="BI248" s="44"/>
      <c r="BJ248" s="44"/>
      <c r="BK248" s="44"/>
      <c r="BL248" s="44"/>
    </row>
    <row r="249" spans="1:79" s="1" customFormat="1" ht="12" hidden="1" customHeight="1">
      <c r="A249" s="42" t="s">
        <v>64</v>
      </c>
      <c r="B249" s="42"/>
      <c r="C249" s="42"/>
      <c r="D249" s="42"/>
      <c r="E249" s="42"/>
      <c r="F249" s="42"/>
      <c r="G249" s="40" t="s">
        <v>57</v>
      </c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39" t="s">
        <v>80</v>
      </c>
      <c r="U249" s="39"/>
      <c r="V249" s="39"/>
      <c r="W249" s="39"/>
      <c r="X249" s="39"/>
      <c r="Y249" s="39"/>
      <c r="Z249" s="39" t="s">
        <v>81</v>
      </c>
      <c r="AA249" s="39"/>
      <c r="AB249" s="39"/>
      <c r="AC249" s="39"/>
      <c r="AD249" s="39"/>
      <c r="AE249" s="39" t="s">
        <v>82</v>
      </c>
      <c r="AF249" s="39"/>
      <c r="AG249" s="39"/>
      <c r="AH249" s="39"/>
      <c r="AI249" s="39"/>
      <c r="AJ249" s="39"/>
      <c r="AK249" s="39" t="s">
        <v>83</v>
      </c>
      <c r="AL249" s="39"/>
      <c r="AM249" s="39"/>
      <c r="AN249" s="39"/>
      <c r="AO249" s="39"/>
      <c r="AP249" s="39"/>
      <c r="AQ249" s="41" t="s">
        <v>99</v>
      </c>
      <c r="AR249" s="39"/>
      <c r="AS249" s="39"/>
      <c r="AT249" s="39"/>
      <c r="AU249" s="39"/>
      <c r="AV249" s="39"/>
      <c r="AW249" s="39" t="s">
        <v>84</v>
      </c>
      <c r="AX249" s="39"/>
      <c r="AY249" s="39"/>
      <c r="AZ249" s="39"/>
      <c r="BA249" s="39"/>
      <c r="BB249" s="39" t="s">
        <v>85</v>
      </c>
      <c r="BC249" s="39"/>
      <c r="BD249" s="39"/>
      <c r="BE249" s="39"/>
      <c r="BF249" s="39"/>
      <c r="BG249" s="41" t="s">
        <v>100</v>
      </c>
      <c r="BH249" s="39"/>
      <c r="BI249" s="39"/>
      <c r="BJ249" s="39"/>
      <c r="BK249" s="39"/>
      <c r="BL249" s="39"/>
      <c r="CA249" s="1" t="s">
        <v>50</v>
      </c>
    </row>
    <row r="250" spans="1:79" s="25" customFormat="1" ht="12.75" customHeight="1">
      <c r="A250" s="34">
        <v>2111</v>
      </c>
      <c r="B250" s="34"/>
      <c r="C250" s="34"/>
      <c r="D250" s="34"/>
      <c r="E250" s="34"/>
      <c r="F250" s="34"/>
      <c r="G250" s="35" t="s">
        <v>176</v>
      </c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7"/>
      <c r="T250" s="38">
        <v>5803273</v>
      </c>
      <c r="U250" s="38"/>
      <c r="V250" s="38"/>
      <c r="W250" s="38"/>
      <c r="X250" s="38"/>
      <c r="Y250" s="38"/>
      <c r="Z250" s="38">
        <v>5803132.54</v>
      </c>
      <c r="AA250" s="38"/>
      <c r="AB250" s="38"/>
      <c r="AC250" s="38"/>
      <c r="AD250" s="38"/>
      <c r="AE250" s="38">
        <v>0</v>
      </c>
      <c r="AF250" s="38"/>
      <c r="AG250" s="38"/>
      <c r="AH250" s="38"/>
      <c r="AI250" s="38"/>
      <c r="AJ250" s="38"/>
      <c r="AK250" s="38">
        <v>0</v>
      </c>
      <c r="AL250" s="38"/>
      <c r="AM250" s="38"/>
      <c r="AN250" s="38"/>
      <c r="AO250" s="38"/>
      <c r="AP250" s="38"/>
      <c r="AQ250" s="38">
        <f t="shared" ref="AQ250:AQ260" si="5">IF(ISNUMBER(AK250),AK250,0)-IF(ISNUMBER(AE250),AE250,0)</f>
        <v>0</v>
      </c>
      <c r="AR250" s="38"/>
      <c r="AS250" s="38"/>
      <c r="AT250" s="38"/>
      <c r="AU250" s="38"/>
      <c r="AV250" s="38"/>
      <c r="AW250" s="38">
        <v>0</v>
      </c>
      <c r="AX250" s="38"/>
      <c r="AY250" s="38"/>
      <c r="AZ250" s="38"/>
      <c r="BA250" s="38"/>
      <c r="BB250" s="38">
        <v>0</v>
      </c>
      <c r="BC250" s="38"/>
      <c r="BD250" s="38"/>
      <c r="BE250" s="38"/>
      <c r="BF250" s="38"/>
      <c r="BG250" s="38">
        <f t="shared" ref="BG250:BG260" si="6">IF(ISNUMBER(Z250),Z250,0)+IF(ISNUMBER(AK250),AK250,0)</f>
        <v>5803132.54</v>
      </c>
      <c r="BH250" s="38"/>
      <c r="BI250" s="38"/>
      <c r="BJ250" s="38"/>
      <c r="BK250" s="38"/>
      <c r="BL250" s="38"/>
      <c r="CA250" s="25" t="s">
        <v>51</v>
      </c>
    </row>
    <row r="251" spans="1:79" s="25" customFormat="1" ht="12.75" customHeight="1">
      <c r="A251" s="34">
        <v>2120</v>
      </c>
      <c r="B251" s="34"/>
      <c r="C251" s="34"/>
      <c r="D251" s="34"/>
      <c r="E251" s="34"/>
      <c r="F251" s="34"/>
      <c r="G251" s="35" t="s">
        <v>177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7"/>
      <c r="T251" s="38">
        <v>1276720</v>
      </c>
      <c r="U251" s="38"/>
      <c r="V251" s="38"/>
      <c r="W251" s="38"/>
      <c r="X251" s="38"/>
      <c r="Y251" s="38"/>
      <c r="Z251" s="38">
        <v>1269127.25</v>
      </c>
      <c r="AA251" s="38"/>
      <c r="AB251" s="38"/>
      <c r="AC251" s="38"/>
      <c r="AD251" s="38"/>
      <c r="AE251" s="38">
        <v>0</v>
      </c>
      <c r="AF251" s="38"/>
      <c r="AG251" s="38"/>
      <c r="AH251" s="38"/>
      <c r="AI251" s="38"/>
      <c r="AJ251" s="38"/>
      <c r="AK251" s="38">
        <v>0</v>
      </c>
      <c r="AL251" s="38"/>
      <c r="AM251" s="38"/>
      <c r="AN251" s="38"/>
      <c r="AO251" s="38"/>
      <c r="AP251" s="38"/>
      <c r="AQ251" s="38">
        <f t="shared" si="5"/>
        <v>0</v>
      </c>
      <c r="AR251" s="38"/>
      <c r="AS251" s="38"/>
      <c r="AT251" s="38"/>
      <c r="AU251" s="38"/>
      <c r="AV251" s="38"/>
      <c r="AW251" s="38">
        <v>0</v>
      </c>
      <c r="AX251" s="38"/>
      <c r="AY251" s="38"/>
      <c r="AZ251" s="38"/>
      <c r="BA251" s="38"/>
      <c r="BB251" s="38">
        <v>0</v>
      </c>
      <c r="BC251" s="38"/>
      <c r="BD251" s="38"/>
      <c r="BE251" s="38"/>
      <c r="BF251" s="38"/>
      <c r="BG251" s="38">
        <f t="shared" si="6"/>
        <v>1269127.25</v>
      </c>
      <c r="BH251" s="38"/>
      <c r="BI251" s="38"/>
      <c r="BJ251" s="38"/>
      <c r="BK251" s="38"/>
      <c r="BL251" s="38"/>
    </row>
    <row r="252" spans="1:79" s="25" customFormat="1" ht="25.5" customHeight="1">
      <c r="A252" s="34">
        <v>2210</v>
      </c>
      <c r="B252" s="34"/>
      <c r="C252" s="34"/>
      <c r="D252" s="34"/>
      <c r="E252" s="34"/>
      <c r="F252" s="34"/>
      <c r="G252" s="35" t="s">
        <v>178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7"/>
      <c r="T252" s="38">
        <v>617430</v>
      </c>
      <c r="U252" s="38"/>
      <c r="V252" s="38"/>
      <c r="W252" s="38"/>
      <c r="X252" s="38"/>
      <c r="Y252" s="38"/>
      <c r="Z252" s="38">
        <v>600501.31999999995</v>
      </c>
      <c r="AA252" s="38"/>
      <c r="AB252" s="38"/>
      <c r="AC252" s="38"/>
      <c r="AD252" s="38"/>
      <c r="AE252" s="38">
        <v>0</v>
      </c>
      <c r="AF252" s="38"/>
      <c r="AG252" s="38"/>
      <c r="AH252" s="38"/>
      <c r="AI252" s="38"/>
      <c r="AJ252" s="38"/>
      <c r="AK252" s="38">
        <v>0</v>
      </c>
      <c r="AL252" s="38"/>
      <c r="AM252" s="38"/>
      <c r="AN252" s="38"/>
      <c r="AO252" s="38"/>
      <c r="AP252" s="38"/>
      <c r="AQ252" s="38">
        <f t="shared" si="5"/>
        <v>0</v>
      </c>
      <c r="AR252" s="38"/>
      <c r="AS252" s="38"/>
      <c r="AT252" s="38"/>
      <c r="AU252" s="38"/>
      <c r="AV252" s="38"/>
      <c r="AW252" s="38">
        <v>0</v>
      </c>
      <c r="AX252" s="38"/>
      <c r="AY252" s="38"/>
      <c r="AZ252" s="38"/>
      <c r="BA252" s="38"/>
      <c r="BB252" s="38">
        <v>0</v>
      </c>
      <c r="BC252" s="38"/>
      <c r="BD252" s="38"/>
      <c r="BE252" s="38"/>
      <c r="BF252" s="38"/>
      <c r="BG252" s="38">
        <f t="shared" si="6"/>
        <v>600501.31999999995</v>
      </c>
      <c r="BH252" s="38"/>
      <c r="BI252" s="38"/>
      <c r="BJ252" s="38"/>
      <c r="BK252" s="38"/>
      <c r="BL252" s="38"/>
    </row>
    <row r="253" spans="1:79" s="25" customFormat="1" ht="12.75" customHeight="1">
      <c r="A253" s="34">
        <v>2240</v>
      </c>
      <c r="B253" s="34"/>
      <c r="C253" s="34"/>
      <c r="D253" s="34"/>
      <c r="E253" s="34"/>
      <c r="F253" s="34"/>
      <c r="G253" s="35" t="s">
        <v>180</v>
      </c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7"/>
      <c r="T253" s="38">
        <v>2169593</v>
      </c>
      <c r="U253" s="38"/>
      <c r="V253" s="38"/>
      <c r="W253" s="38"/>
      <c r="X253" s="38"/>
      <c r="Y253" s="38"/>
      <c r="Z253" s="38">
        <v>2087453.9</v>
      </c>
      <c r="AA253" s="38"/>
      <c r="AB253" s="38"/>
      <c r="AC253" s="38"/>
      <c r="AD253" s="38"/>
      <c r="AE253" s="38">
        <v>0</v>
      </c>
      <c r="AF253" s="38"/>
      <c r="AG253" s="38"/>
      <c r="AH253" s="38"/>
      <c r="AI253" s="38"/>
      <c r="AJ253" s="38"/>
      <c r="AK253" s="38">
        <v>0</v>
      </c>
      <c r="AL253" s="38"/>
      <c r="AM253" s="38"/>
      <c r="AN253" s="38"/>
      <c r="AO253" s="38"/>
      <c r="AP253" s="38"/>
      <c r="AQ253" s="38">
        <f t="shared" si="5"/>
        <v>0</v>
      </c>
      <c r="AR253" s="38"/>
      <c r="AS253" s="38"/>
      <c r="AT253" s="38"/>
      <c r="AU253" s="38"/>
      <c r="AV253" s="38"/>
      <c r="AW253" s="38">
        <v>0</v>
      </c>
      <c r="AX253" s="38"/>
      <c r="AY253" s="38"/>
      <c r="AZ253" s="38"/>
      <c r="BA253" s="38"/>
      <c r="BB253" s="38">
        <v>0</v>
      </c>
      <c r="BC253" s="38"/>
      <c r="BD253" s="38"/>
      <c r="BE253" s="38"/>
      <c r="BF253" s="38"/>
      <c r="BG253" s="38">
        <f t="shared" si="6"/>
        <v>2087453.9</v>
      </c>
      <c r="BH253" s="38"/>
      <c r="BI253" s="38"/>
      <c r="BJ253" s="38"/>
      <c r="BK253" s="38"/>
      <c r="BL253" s="38"/>
    </row>
    <row r="254" spans="1:79" s="25" customFormat="1" ht="12.75" customHeight="1">
      <c r="A254" s="34">
        <v>2271</v>
      </c>
      <c r="B254" s="34"/>
      <c r="C254" s="34"/>
      <c r="D254" s="34"/>
      <c r="E254" s="34"/>
      <c r="F254" s="34"/>
      <c r="G254" s="35" t="s">
        <v>182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7"/>
      <c r="T254" s="38">
        <v>672113</v>
      </c>
      <c r="U254" s="38"/>
      <c r="V254" s="38"/>
      <c r="W254" s="38"/>
      <c r="X254" s="38"/>
      <c r="Y254" s="38"/>
      <c r="Z254" s="38">
        <v>671256.71</v>
      </c>
      <c r="AA254" s="38"/>
      <c r="AB254" s="38"/>
      <c r="AC254" s="38"/>
      <c r="AD254" s="38"/>
      <c r="AE254" s="38">
        <v>0</v>
      </c>
      <c r="AF254" s="38"/>
      <c r="AG254" s="38"/>
      <c r="AH254" s="38"/>
      <c r="AI254" s="38"/>
      <c r="AJ254" s="38"/>
      <c r="AK254" s="38">
        <v>0</v>
      </c>
      <c r="AL254" s="38"/>
      <c r="AM254" s="38"/>
      <c r="AN254" s="38"/>
      <c r="AO254" s="38"/>
      <c r="AP254" s="38"/>
      <c r="AQ254" s="38">
        <f t="shared" si="5"/>
        <v>0</v>
      </c>
      <c r="AR254" s="38"/>
      <c r="AS254" s="38"/>
      <c r="AT254" s="38"/>
      <c r="AU254" s="38"/>
      <c r="AV254" s="38"/>
      <c r="AW254" s="38">
        <v>0</v>
      </c>
      <c r="AX254" s="38"/>
      <c r="AY254" s="38"/>
      <c r="AZ254" s="38"/>
      <c r="BA254" s="38"/>
      <c r="BB254" s="38">
        <v>0</v>
      </c>
      <c r="BC254" s="38"/>
      <c r="BD254" s="38"/>
      <c r="BE254" s="38"/>
      <c r="BF254" s="38"/>
      <c r="BG254" s="38">
        <f t="shared" si="6"/>
        <v>671256.71</v>
      </c>
      <c r="BH254" s="38"/>
      <c r="BI254" s="38"/>
      <c r="BJ254" s="38"/>
      <c r="BK254" s="38"/>
      <c r="BL254" s="38"/>
    </row>
    <row r="255" spans="1:79" s="25" customFormat="1" ht="25.5" customHeight="1">
      <c r="A255" s="34">
        <v>2272</v>
      </c>
      <c r="B255" s="34"/>
      <c r="C255" s="34"/>
      <c r="D255" s="34"/>
      <c r="E255" s="34"/>
      <c r="F255" s="34"/>
      <c r="G255" s="35" t="s">
        <v>183</v>
      </c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7"/>
      <c r="T255" s="38">
        <v>26049</v>
      </c>
      <c r="U255" s="38"/>
      <c r="V255" s="38"/>
      <c r="W255" s="38"/>
      <c r="X255" s="38"/>
      <c r="Y255" s="38"/>
      <c r="Z255" s="38">
        <v>16543.900000000001</v>
      </c>
      <c r="AA255" s="38"/>
      <c r="AB255" s="38"/>
      <c r="AC255" s="38"/>
      <c r="AD255" s="38"/>
      <c r="AE255" s="38">
        <v>0</v>
      </c>
      <c r="AF255" s="38"/>
      <c r="AG255" s="38"/>
      <c r="AH255" s="38"/>
      <c r="AI255" s="38"/>
      <c r="AJ255" s="38"/>
      <c r="AK255" s="38">
        <v>0</v>
      </c>
      <c r="AL255" s="38"/>
      <c r="AM255" s="38"/>
      <c r="AN255" s="38"/>
      <c r="AO255" s="38"/>
      <c r="AP255" s="38"/>
      <c r="AQ255" s="38">
        <f t="shared" si="5"/>
        <v>0</v>
      </c>
      <c r="AR255" s="38"/>
      <c r="AS255" s="38"/>
      <c r="AT255" s="38"/>
      <c r="AU255" s="38"/>
      <c r="AV255" s="38"/>
      <c r="AW255" s="38">
        <v>0</v>
      </c>
      <c r="AX255" s="38"/>
      <c r="AY255" s="38"/>
      <c r="AZ255" s="38"/>
      <c r="BA255" s="38"/>
      <c r="BB255" s="38">
        <v>0</v>
      </c>
      <c r="BC255" s="38"/>
      <c r="BD255" s="38"/>
      <c r="BE255" s="38"/>
      <c r="BF255" s="38"/>
      <c r="BG255" s="38">
        <f t="shared" si="6"/>
        <v>16543.900000000001</v>
      </c>
      <c r="BH255" s="38"/>
      <c r="BI255" s="38"/>
      <c r="BJ255" s="38"/>
      <c r="BK255" s="38"/>
      <c r="BL255" s="38"/>
    </row>
    <row r="256" spans="1:79" s="25" customFormat="1" ht="12.75" customHeight="1">
      <c r="A256" s="34">
        <v>2273</v>
      </c>
      <c r="B256" s="34"/>
      <c r="C256" s="34"/>
      <c r="D256" s="34"/>
      <c r="E256" s="34"/>
      <c r="F256" s="34"/>
      <c r="G256" s="35" t="s">
        <v>184</v>
      </c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7"/>
      <c r="T256" s="38">
        <v>266392</v>
      </c>
      <c r="U256" s="38"/>
      <c r="V256" s="38"/>
      <c r="W256" s="38"/>
      <c r="X256" s="38"/>
      <c r="Y256" s="38"/>
      <c r="Z256" s="38">
        <v>199080.82</v>
      </c>
      <c r="AA256" s="38"/>
      <c r="AB256" s="38"/>
      <c r="AC256" s="38"/>
      <c r="AD256" s="38"/>
      <c r="AE256" s="38">
        <v>0</v>
      </c>
      <c r="AF256" s="38"/>
      <c r="AG256" s="38"/>
      <c r="AH256" s="38"/>
      <c r="AI256" s="38"/>
      <c r="AJ256" s="38"/>
      <c r="AK256" s="38">
        <v>0</v>
      </c>
      <c r="AL256" s="38"/>
      <c r="AM256" s="38"/>
      <c r="AN256" s="38"/>
      <c r="AO256" s="38"/>
      <c r="AP256" s="38"/>
      <c r="AQ256" s="38">
        <f t="shared" si="5"/>
        <v>0</v>
      </c>
      <c r="AR256" s="38"/>
      <c r="AS256" s="38"/>
      <c r="AT256" s="38"/>
      <c r="AU256" s="38"/>
      <c r="AV256" s="38"/>
      <c r="AW256" s="38">
        <v>0</v>
      </c>
      <c r="AX256" s="38"/>
      <c r="AY256" s="38"/>
      <c r="AZ256" s="38"/>
      <c r="BA256" s="38"/>
      <c r="BB256" s="38">
        <v>0</v>
      </c>
      <c r="BC256" s="38"/>
      <c r="BD256" s="38"/>
      <c r="BE256" s="38"/>
      <c r="BF256" s="38"/>
      <c r="BG256" s="38">
        <f t="shared" si="6"/>
        <v>199080.82</v>
      </c>
      <c r="BH256" s="38"/>
      <c r="BI256" s="38"/>
      <c r="BJ256" s="38"/>
      <c r="BK256" s="38"/>
      <c r="BL256" s="38"/>
    </row>
    <row r="257" spans="1:79" s="25" customFormat="1" ht="25.5" customHeight="1">
      <c r="A257" s="34">
        <v>2275</v>
      </c>
      <c r="B257" s="34"/>
      <c r="C257" s="34"/>
      <c r="D257" s="34"/>
      <c r="E257" s="34"/>
      <c r="F257" s="34"/>
      <c r="G257" s="35" t="s">
        <v>185</v>
      </c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7"/>
      <c r="T257" s="38">
        <v>6005</v>
      </c>
      <c r="U257" s="38"/>
      <c r="V257" s="38"/>
      <c r="W257" s="38"/>
      <c r="X257" s="38"/>
      <c r="Y257" s="38"/>
      <c r="Z257" s="38">
        <v>3141.58</v>
      </c>
      <c r="AA257" s="38"/>
      <c r="AB257" s="38"/>
      <c r="AC257" s="38"/>
      <c r="AD257" s="38"/>
      <c r="AE257" s="38">
        <v>0</v>
      </c>
      <c r="AF257" s="38"/>
      <c r="AG257" s="38"/>
      <c r="AH257" s="38"/>
      <c r="AI257" s="38"/>
      <c r="AJ257" s="38"/>
      <c r="AK257" s="38">
        <v>0</v>
      </c>
      <c r="AL257" s="38"/>
      <c r="AM257" s="38"/>
      <c r="AN257" s="38"/>
      <c r="AO257" s="38"/>
      <c r="AP257" s="38"/>
      <c r="AQ257" s="38">
        <f t="shared" si="5"/>
        <v>0</v>
      </c>
      <c r="AR257" s="38"/>
      <c r="AS257" s="38"/>
      <c r="AT257" s="38"/>
      <c r="AU257" s="38"/>
      <c r="AV257" s="38"/>
      <c r="AW257" s="38">
        <v>0</v>
      </c>
      <c r="AX257" s="38"/>
      <c r="AY257" s="38"/>
      <c r="AZ257" s="38"/>
      <c r="BA257" s="38"/>
      <c r="BB257" s="38">
        <v>0</v>
      </c>
      <c r="BC257" s="38"/>
      <c r="BD257" s="38"/>
      <c r="BE257" s="38"/>
      <c r="BF257" s="38"/>
      <c r="BG257" s="38">
        <f t="shared" si="6"/>
        <v>3141.58</v>
      </c>
      <c r="BH257" s="38"/>
      <c r="BI257" s="38"/>
      <c r="BJ257" s="38"/>
      <c r="BK257" s="38"/>
      <c r="BL257" s="38"/>
    </row>
    <row r="258" spans="1:79" s="25" customFormat="1" ht="38.25" customHeight="1">
      <c r="A258" s="34">
        <v>2282</v>
      </c>
      <c r="B258" s="34"/>
      <c r="C258" s="34"/>
      <c r="D258" s="34"/>
      <c r="E258" s="34"/>
      <c r="F258" s="34"/>
      <c r="G258" s="35" t="s">
        <v>186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7"/>
      <c r="T258" s="38">
        <v>7120</v>
      </c>
      <c r="U258" s="38"/>
      <c r="V258" s="38"/>
      <c r="W258" s="38"/>
      <c r="X258" s="38"/>
      <c r="Y258" s="38"/>
      <c r="Z258" s="38">
        <v>7120</v>
      </c>
      <c r="AA258" s="38"/>
      <c r="AB258" s="38"/>
      <c r="AC258" s="38"/>
      <c r="AD258" s="38"/>
      <c r="AE258" s="38">
        <v>0</v>
      </c>
      <c r="AF258" s="38"/>
      <c r="AG258" s="38"/>
      <c r="AH258" s="38"/>
      <c r="AI258" s="38"/>
      <c r="AJ258" s="38"/>
      <c r="AK258" s="38">
        <v>0</v>
      </c>
      <c r="AL258" s="38"/>
      <c r="AM258" s="38"/>
      <c r="AN258" s="38"/>
      <c r="AO258" s="38"/>
      <c r="AP258" s="38"/>
      <c r="AQ258" s="38">
        <f t="shared" si="5"/>
        <v>0</v>
      </c>
      <c r="AR258" s="38"/>
      <c r="AS258" s="38"/>
      <c r="AT258" s="38"/>
      <c r="AU258" s="38"/>
      <c r="AV258" s="38"/>
      <c r="AW258" s="38">
        <v>0</v>
      </c>
      <c r="AX258" s="38"/>
      <c r="AY258" s="38"/>
      <c r="AZ258" s="38"/>
      <c r="BA258" s="38"/>
      <c r="BB258" s="38">
        <v>0</v>
      </c>
      <c r="BC258" s="38"/>
      <c r="BD258" s="38"/>
      <c r="BE258" s="38"/>
      <c r="BF258" s="38"/>
      <c r="BG258" s="38">
        <f t="shared" si="6"/>
        <v>7120</v>
      </c>
      <c r="BH258" s="38"/>
      <c r="BI258" s="38"/>
      <c r="BJ258" s="38"/>
      <c r="BK258" s="38"/>
      <c r="BL258" s="38"/>
    </row>
    <row r="259" spans="1:79" s="25" customFormat="1" ht="12.75" customHeight="1">
      <c r="A259" s="34">
        <v>2800</v>
      </c>
      <c r="B259" s="34"/>
      <c r="C259" s="34"/>
      <c r="D259" s="34"/>
      <c r="E259" s="34"/>
      <c r="F259" s="34"/>
      <c r="G259" s="35" t="s">
        <v>187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7"/>
      <c r="T259" s="38">
        <v>2520.1</v>
      </c>
      <c r="U259" s="38"/>
      <c r="V259" s="38"/>
      <c r="W259" s="38"/>
      <c r="X259" s="38"/>
      <c r="Y259" s="38"/>
      <c r="Z259" s="38">
        <v>248.1</v>
      </c>
      <c r="AA259" s="38"/>
      <c r="AB259" s="38"/>
      <c r="AC259" s="38"/>
      <c r="AD259" s="38"/>
      <c r="AE259" s="38">
        <v>248.1</v>
      </c>
      <c r="AF259" s="38"/>
      <c r="AG259" s="38"/>
      <c r="AH259" s="38"/>
      <c r="AI259" s="38"/>
      <c r="AJ259" s="38"/>
      <c r="AK259" s="38">
        <v>0</v>
      </c>
      <c r="AL259" s="38"/>
      <c r="AM259" s="38"/>
      <c r="AN259" s="38"/>
      <c r="AO259" s="38"/>
      <c r="AP259" s="38"/>
      <c r="AQ259" s="38">
        <f t="shared" si="5"/>
        <v>-248.1</v>
      </c>
      <c r="AR259" s="38"/>
      <c r="AS259" s="38"/>
      <c r="AT259" s="38"/>
      <c r="AU259" s="38"/>
      <c r="AV259" s="38"/>
      <c r="AW259" s="38">
        <v>248.1</v>
      </c>
      <c r="AX259" s="38"/>
      <c r="AY259" s="38"/>
      <c r="AZ259" s="38"/>
      <c r="BA259" s="38"/>
      <c r="BB259" s="38">
        <v>0</v>
      </c>
      <c r="BC259" s="38"/>
      <c r="BD259" s="38"/>
      <c r="BE259" s="38"/>
      <c r="BF259" s="38"/>
      <c r="BG259" s="38">
        <f t="shared" si="6"/>
        <v>248.1</v>
      </c>
      <c r="BH259" s="38"/>
      <c r="BI259" s="38"/>
      <c r="BJ259" s="38"/>
      <c r="BK259" s="38"/>
      <c r="BL259" s="38"/>
    </row>
    <row r="260" spans="1:79" s="6" customFormat="1" ht="12.75" customHeight="1">
      <c r="A260" s="28"/>
      <c r="B260" s="28"/>
      <c r="C260" s="28"/>
      <c r="D260" s="28"/>
      <c r="E260" s="28"/>
      <c r="F260" s="28"/>
      <c r="G260" s="29" t="s">
        <v>147</v>
      </c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1"/>
      <c r="T260" s="32">
        <v>10847215.1</v>
      </c>
      <c r="U260" s="32"/>
      <c r="V260" s="32"/>
      <c r="W260" s="32"/>
      <c r="X260" s="32"/>
      <c r="Y260" s="32"/>
      <c r="Z260" s="32">
        <v>10657606.119999999</v>
      </c>
      <c r="AA260" s="32"/>
      <c r="AB260" s="32"/>
      <c r="AC260" s="32"/>
      <c r="AD260" s="32"/>
      <c r="AE260" s="32">
        <v>248.1</v>
      </c>
      <c r="AF260" s="32"/>
      <c r="AG260" s="32"/>
      <c r="AH260" s="32"/>
      <c r="AI260" s="32"/>
      <c r="AJ260" s="32"/>
      <c r="AK260" s="32">
        <v>0</v>
      </c>
      <c r="AL260" s="32"/>
      <c r="AM260" s="32"/>
      <c r="AN260" s="32"/>
      <c r="AO260" s="32"/>
      <c r="AP260" s="32"/>
      <c r="AQ260" s="32">
        <f t="shared" si="5"/>
        <v>-248.1</v>
      </c>
      <c r="AR260" s="32"/>
      <c r="AS260" s="32"/>
      <c r="AT260" s="32"/>
      <c r="AU260" s="32"/>
      <c r="AV260" s="32"/>
      <c r="AW260" s="32">
        <v>248.1</v>
      </c>
      <c r="AX260" s="32"/>
      <c r="AY260" s="32"/>
      <c r="AZ260" s="32"/>
      <c r="BA260" s="32"/>
      <c r="BB260" s="32">
        <v>0</v>
      </c>
      <c r="BC260" s="32"/>
      <c r="BD260" s="32"/>
      <c r="BE260" s="32"/>
      <c r="BF260" s="32"/>
      <c r="BG260" s="32">
        <f t="shared" si="6"/>
        <v>10657606.119999999</v>
      </c>
      <c r="BH260" s="32"/>
      <c r="BI260" s="32"/>
      <c r="BJ260" s="32"/>
      <c r="BK260" s="32"/>
      <c r="BL260" s="32"/>
    </row>
    <row r="262" spans="1:79" ht="14.25" customHeight="1">
      <c r="A262" s="46" t="s">
        <v>267</v>
      </c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  <c r="AP262" s="46"/>
      <c r="AQ262" s="46"/>
      <c r="AR262" s="46"/>
      <c r="AS262" s="46"/>
      <c r="AT262" s="46"/>
      <c r="AU262" s="46"/>
      <c r="AV262" s="46"/>
      <c r="AW262" s="46"/>
      <c r="AX262" s="46"/>
      <c r="AY262" s="46"/>
      <c r="AZ262" s="46"/>
      <c r="BA262" s="46"/>
      <c r="BB262" s="46"/>
      <c r="BC262" s="46"/>
      <c r="BD262" s="46"/>
      <c r="BE262" s="46"/>
      <c r="BF262" s="46"/>
      <c r="BG262" s="46"/>
      <c r="BH262" s="46"/>
      <c r="BI262" s="46"/>
      <c r="BJ262" s="46"/>
      <c r="BK262" s="46"/>
      <c r="BL262" s="46"/>
    </row>
    <row r="263" spans="1:79" ht="15" customHeight="1">
      <c r="A263" s="98" t="s">
        <v>247</v>
      </c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98"/>
      <c r="AD263" s="98"/>
      <c r="AE263" s="98"/>
      <c r="AF263" s="98"/>
      <c r="AG263" s="98"/>
      <c r="AH263" s="98"/>
      <c r="AI263" s="98"/>
      <c r="AJ263" s="98"/>
      <c r="AK263" s="98"/>
      <c r="AL263" s="98"/>
      <c r="AM263" s="98"/>
      <c r="AN263" s="98"/>
      <c r="AO263" s="98"/>
      <c r="AP263" s="98"/>
      <c r="AQ263" s="98"/>
      <c r="AR263" s="98"/>
      <c r="AS263" s="98"/>
      <c r="AT263" s="98"/>
      <c r="AU263" s="98"/>
      <c r="AV263" s="98"/>
      <c r="AW263" s="98"/>
      <c r="AX263" s="98"/>
      <c r="AY263" s="98"/>
      <c r="AZ263" s="98"/>
      <c r="BA263" s="98"/>
      <c r="BB263" s="98"/>
      <c r="BC263" s="98"/>
      <c r="BD263" s="98"/>
      <c r="BE263" s="98"/>
      <c r="BF263" s="98"/>
      <c r="BG263" s="98"/>
      <c r="BH263" s="98"/>
      <c r="BI263" s="98"/>
      <c r="BJ263" s="98"/>
      <c r="BK263" s="98"/>
      <c r="BL263" s="98"/>
    </row>
    <row r="264" spans="1:79" ht="18" customHeight="1">
      <c r="A264" s="44" t="s">
        <v>135</v>
      </c>
      <c r="B264" s="44"/>
      <c r="C264" s="44"/>
      <c r="D264" s="44"/>
      <c r="E264" s="44"/>
      <c r="F264" s="44"/>
      <c r="G264" s="44" t="s">
        <v>19</v>
      </c>
      <c r="H264" s="44"/>
      <c r="I264" s="44"/>
      <c r="J264" s="44"/>
      <c r="K264" s="44"/>
      <c r="L264" s="44"/>
      <c r="M264" s="44"/>
      <c r="N264" s="44"/>
      <c r="O264" s="44"/>
      <c r="P264" s="44"/>
      <c r="Q264" s="44" t="s">
        <v>253</v>
      </c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  <c r="AD264" s="44"/>
      <c r="AE264" s="44"/>
      <c r="AF264" s="44"/>
      <c r="AG264" s="44"/>
      <c r="AH264" s="44"/>
      <c r="AI264" s="44"/>
      <c r="AJ264" s="44"/>
      <c r="AK264" s="44"/>
      <c r="AL264" s="44"/>
      <c r="AM264" s="44"/>
      <c r="AN264" s="44"/>
      <c r="AO264" s="44" t="s">
        <v>264</v>
      </c>
      <c r="AP264" s="44"/>
      <c r="AQ264" s="44"/>
      <c r="AR264" s="44"/>
      <c r="AS264" s="44"/>
      <c r="AT264" s="44"/>
      <c r="AU264" s="44"/>
      <c r="AV264" s="44"/>
      <c r="AW264" s="44"/>
      <c r="AX264" s="44"/>
      <c r="AY264" s="44"/>
      <c r="AZ264" s="44"/>
      <c r="BA264" s="44"/>
      <c r="BB264" s="44"/>
      <c r="BC264" s="44"/>
      <c r="BD264" s="44"/>
      <c r="BE264" s="44"/>
      <c r="BF264" s="44"/>
      <c r="BG264" s="44"/>
      <c r="BH264" s="44"/>
      <c r="BI264" s="44"/>
      <c r="BJ264" s="44"/>
      <c r="BK264" s="44"/>
      <c r="BL264" s="44"/>
    </row>
    <row r="265" spans="1:79" ht="53.25" customHeight="1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 t="s">
        <v>140</v>
      </c>
      <c r="R265" s="44"/>
      <c r="S265" s="44"/>
      <c r="T265" s="44"/>
      <c r="U265" s="44"/>
      <c r="V265" s="45" t="s">
        <v>141</v>
      </c>
      <c r="W265" s="45"/>
      <c r="X265" s="45"/>
      <c r="Y265" s="45"/>
      <c r="Z265" s="44" t="s">
        <v>142</v>
      </c>
      <c r="AA265" s="44"/>
      <c r="AB265" s="44"/>
      <c r="AC265" s="44"/>
      <c r="AD265" s="44"/>
      <c r="AE265" s="44"/>
      <c r="AF265" s="44"/>
      <c r="AG265" s="44"/>
      <c r="AH265" s="44"/>
      <c r="AI265" s="44"/>
      <c r="AJ265" s="44" t="s">
        <v>143</v>
      </c>
      <c r="AK265" s="44"/>
      <c r="AL265" s="44"/>
      <c r="AM265" s="44"/>
      <c r="AN265" s="44"/>
      <c r="AO265" s="44" t="s">
        <v>20</v>
      </c>
      <c r="AP265" s="44"/>
      <c r="AQ265" s="44"/>
      <c r="AR265" s="44"/>
      <c r="AS265" s="44"/>
      <c r="AT265" s="45" t="s">
        <v>144</v>
      </c>
      <c r="AU265" s="45"/>
      <c r="AV265" s="45"/>
      <c r="AW265" s="45"/>
      <c r="AX265" s="44" t="s">
        <v>142</v>
      </c>
      <c r="AY265" s="44"/>
      <c r="AZ265" s="44"/>
      <c r="BA265" s="44"/>
      <c r="BB265" s="44"/>
      <c r="BC265" s="44"/>
      <c r="BD265" s="44"/>
      <c r="BE265" s="44"/>
      <c r="BF265" s="44"/>
      <c r="BG265" s="44"/>
      <c r="BH265" s="44" t="s">
        <v>145</v>
      </c>
      <c r="BI265" s="44"/>
      <c r="BJ265" s="44"/>
      <c r="BK265" s="44"/>
      <c r="BL265" s="44"/>
    </row>
    <row r="266" spans="1:79" ht="63" customHeight="1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5"/>
      <c r="W266" s="45"/>
      <c r="X266" s="45"/>
      <c r="Y266" s="45"/>
      <c r="Z266" s="44" t="s">
        <v>17</v>
      </c>
      <c r="AA266" s="44"/>
      <c r="AB266" s="44"/>
      <c r="AC266" s="44"/>
      <c r="AD266" s="44"/>
      <c r="AE266" s="44" t="s">
        <v>16</v>
      </c>
      <c r="AF266" s="44"/>
      <c r="AG266" s="44"/>
      <c r="AH266" s="44"/>
      <c r="AI266" s="44"/>
      <c r="AJ266" s="44"/>
      <c r="AK266" s="44"/>
      <c r="AL266" s="44"/>
      <c r="AM266" s="44"/>
      <c r="AN266" s="44"/>
      <c r="AO266" s="44"/>
      <c r="AP266" s="44"/>
      <c r="AQ266" s="44"/>
      <c r="AR266" s="44"/>
      <c r="AS266" s="44"/>
      <c r="AT266" s="45"/>
      <c r="AU266" s="45"/>
      <c r="AV266" s="45"/>
      <c r="AW266" s="45"/>
      <c r="AX266" s="44" t="s">
        <v>17</v>
      </c>
      <c r="AY266" s="44"/>
      <c r="AZ266" s="44"/>
      <c r="BA266" s="44"/>
      <c r="BB266" s="44"/>
      <c r="BC266" s="44" t="s">
        <v>16</v>
      </c>
      <c r="BD266" s="44"/>
      <c r="BE266" s="44"/>
      <c r="BF266" s="44"/>
      <c r="BG266" s="44"/>
      <c r="BH266" s="44"/>
      <c r="BI266" s="44"/>
      <c r="BJ266" s="44"/>
      <c r="BK266" s="44"/>
      <c r="BL266" s="44"/>
    </row>
    <row r="267" spans="1:79" ht="15" customHeight="1">
      <c r="A267" s="44">
        <v>1</v>
      </c>
      <c r="B267" s="44"/>
      <c r="C267" s="44"/>
      <c r="D267" s="44"/>
      <c r="E267" s="44"/>
      <c r="F267" s="44"/>
      <c r="G267" s="44">
        <v>2</v>
      </c>
      <c r="H267" s="44"/>
      <c r="I267" s="44"/>
      <c r="J267" s="44"/>
      <c r="K267" s="44"/>
      <c r="L267" s="44"/>
      <c r="M267" s="44"/>
      <c r="N267" s="44"/>
      <c r="O267" s="44"/>
      <c r="P267" s="44"/>
      <c r="Q267" s="44">
        <v>3</v>
      </c>
      <c r="R267" s="44"/>
      <c r="S267" s="44"/>
      <c r="T267" s="44"/>
      <c r="U267" s="44"/>
      <c r="V267" s="44">
        <v>4</v>
      </c>
      <c r="W267" s="44"/>
      <c r="X267" s="44"/>
      <c r="Y267" s="44"/>
      <c r="Z267" s="44">
        <v>5</v>
      </c>
      <c r="AA267" s="44"/>
      <c r="AB267" s="44"/>
      <c r="AC267" s="44"/>
      <c r="AD267" s="44"/>
      <c r="AE267" s="44">
        <v>6</v>
      </c>
      <c r="AF267" s="44"/>
      <c r="AG267" s="44"/>
      <c r="AH267" s="44"/>
      <c r="AI267" s="44"/>
      <c r="AJ267" s="44">
        <v>7</v>
      </c>
      <c r="AK267" s="44"/>
      <c r="AL267" s="44"/>
      <c r="AM267" s="44"/>
      <c r="AN267" s="44"/>
      <c r="AO267" s="44">
        <v>8</v>
      </c>
      <c r="AP267" s="44"/>
      <c r="AQ267" s="44"/>
      <c r="AR267" s="44"/>
      <c r="AS267" s="44"/>
      <c r="AT267" s="44">
        <v>9</v>
      </c>
      <c r="AU267" s="44"/>
      <c r="AV267" s="44"/>
      <c r="AW267" s="44"/>
      <c r="AX267" s="44">
        <v>10</v>
      </c>
      <c r="AY267" s="44"/>
      <c r="AZ267" s="44"/>
      <c r="BA267" s="44"/>
      <c r="BB267" s="44"/>
      <c r="BC267" s="44">
        <v>11</v>
      </c>
      <c r="BD267" s="44"/>
      <c r="BE267" s="44"/>
      <c r="BF267" s="44"/>
      <c r="BG267" s="44"/>
      <c r="BH267" s="44">
        <v>12</v>
      </c>
      <c r="BI267" s="44"/>
      <c r="BJ267" s="44"/>
      <c r="BK267" s="44"/>
      <c r="BL267" s="44"/>
    </row>
    <row r="268" spans="1:79" s="1" customFormat="1" ht="12" hidden="1" customHeight="1">
      <c r="A268" s="42" t="s">
        <v>64</v>
      </c>
      <c r="B268" s="42"/>
      <c r="C268" s="42"/>
      <c r="D268" s="42"/>
      <c r="E268" s="42"/>
      <c r="F268" s="42"/>
      <c r="G268" s="40" t="s">
        <v>57</v>
      </c>
      <c r="H268" s="40"/>
      <c r="I268" s="40"/>
      <c r="J268" s="40"/>
      <c r="K268" s="40"/>
      <c r="L268" s="40"/>
      <c r="M268" s="40"/>
      <c r="N268" s="40"/>
      <c r="O268" s="40"/>
      <c r="P268" s="40"/>
      <c r="Q268" s="39" t="s">
        <v>80</v>
      </c>
      <c r="R268" s="39"/>
      <c r="S268" s="39"/>
      <c r="T268" s="39"/>
      <c r="U268" s="39"/>
      <c r="V268" s="39" t="s">
        <v>81</v>
      </c>
      <c r="W268" s="39"/>
      <c r="X268" s="39"/>
      <c r="Y268" s="39"/>
      <c r="Z268" s="39" t="s">
        <v>82</v>
      </c>
      <c r="AA268" s="39"/>
      <c r="AB268" s="39"/>
      <c r="AC268" s="39"/>
      <c r="AD268" s="39"/>
      <c r="AE268" s="39" t="s">
        <v>83</v>
      </c>
      <c r="AF268" s="39"/>
      <c r="AG268" s="39"/>
      <c r="AH268" s="39"/>
      <c r="AI268" s="39"/>
      <c r="AJ268" s="41" t="s">
        <v>101</v>
      </c>
      <c r="AK268" s="39"/>
      <c r="AL268" s="39"/>
      <c r="AM268" s="39"/>
      <c r="AN268" s="39"/>
      <c r="AO268" s="39" t="s">
        <v>84</v>
      </c>
      <c r="AP268" s="39"/>
      <c r="AQ268" s="39"/>
      <c r="AR268" s="39"/>
      <c r="AS268" s="39"/>
      <c r="AT268" s="41" t="s">
        <v>102</v>
      </c>
      <c r="AU268" s="39"/>
      <c r="AV268" s="39"/>
      <c r="AW268" s="39"/>
      <c r="AX268" s="39" t="s">
        <v>85</v>
      </c>
      <c r="AY268" s="39"/>
      <c r="AZ268" s="39"/>
      <c r="BA268" s="39"/>
      <c r="BB268" s="39"/>
      <c r="BC268" s="39" t="s">
        <v>86</v>
      </c>
      <c r="BD268" s="39"/>
      <c r="BE268" s="39"/>
      <c r="BF268" s="39"/>
      <c r="BG268" s="39"/>
      <c r="BH268" s="41" t="s">
        <v>101</v>
      </c>
      <c r="BI268" s="39"/>
      <c r="BJ268" s="39"/>
      <c r="BK268" s="39"/>
      <c r="BL268" s="39"/>
      <c r="CA268" s="1" t="s">
        <v>52</v>
      </c>
    </row>
    <row r="269" spans="1:79" s="25" customFormat="1" ht="12.75" customHeight="1">
      <c r="A269" s="34">
        <v>2111</v>
      </c>
      <c r="B269" s="34"/>
      <c r="C269" s="34"/>
      <c r="D269" s="34"/>
      <c r="E269" s="34"/>
      <c r="F269" s="34"/>
      <c r="G269" s="35" t="s">
        <v>176</v>
      </c>
      <c r="H269" s="36"/>
      <c r="I269" s="36"/>
      <c r="J269" s="36"/>
      <c r="K269" s="36"/>
      <c r="L269" s="36"/>
      <c r="M269" s="36"/>
      <c r="N269" s="36"/>
      <c r="O269" s="36"/>
      <c r="P269" s="37"/>
      <c r="Q269" s="38">
        <v>7112560</v>
      </c>
      <c r="R269" s="38"/>
      <c r="S269" s="38"/>
      <c r="T269" s="38"/>
      <c r="U269" s="38"/>
      <c r="V269" s="38">
        <v>0</v>
      </c>
      <c r="W269" s="38"/>
      <c r="X269" s="38"/>
      <c r="Y269" s="38"/>
      <c r="Z269" s="38">
        <v>0</v>
      </c>
      <c r="AA269" s="38"/>
      <c r="AB269" s="38"/>
      <c r="AC269" s="38"/>
      <c r="AD269" s="38"/>
      <c r="AE269" s="38">
        <v>0</v>
      </c>
      <c r="AF269" s="38"/>
      <c r="AG269" s="38"/>
      <c r="AH269" s="38"/>
      <c r="AI269" s="38"/>
      <c r="AJ269" s="38">
        <f t="shared" ref="AJ269:AJ279" si="7">IF(ISNUMBER(Q269),Q269,0)-IF(ISNUMBER(Z269),Z269,0)</f>
        <v>7112560</v>
      </c>
      <c r="AK269" s="38"/>
      <c r="AL269" s="38"/>
      <c r="AM269" s="38"/>
      <c r="AN269" s="38"/>
      <c r="AO269" s="38">
        <v>8897485</v>
      </c>
      <c r="AP269" s="38"/>
      <c r="AQ269" s="38"/>
      <c r="AR269" s="38"/>
      <c r="AS269" s="38"/>
      <c r="AT269" s="38">
        <f t="shared" ref="AT269:AT279" si="8">IF(ISNUMBER(V269),V269,0)-IF(ISNUMBER(Z269),Z269,0)-IF(ISNUMBER(AE269),AE269,0)</f>
        <v>0</v>
      </c>
      <c r="AU269" s="38"/>
      <c r="AV269" s="38"/>
      <c r="AW269" s="38"/>
      <c r="AX269" s="38">
        <v>0</v>
      </c>
      <c r="AY269" s="38"/>
      <c r="AZ269" s="38"/>
      <c r="BA269" s="38"/>
      <c r="BB269" s="38"/>
      <c r="BC269" s="38">
        <v>0</v>
      </c>
      <c r="BD269" s="38"/>
      <c r="BE269" s="38"/>
      <c r="BF269" s="38"/>
      <c r="BG269" s="38"/>
      <c r="BH269" s="38">
        <f t="shared" ref="BH269:BH279" si="9">IF(ISNUMBER(AO269),AO269,0)-IF(ISNUMBER(AX269),AX269,0)</f>
        <v>8897485</v>
      </c>
      <c r="BI269" s="38"/>
      <c r="BJ269" s="38"/>
      <c r="BK269" s="38"/>
      <c r="BL269" s="38"/>
      <c r="CA269" s="25" t="s">
        <v>53</v>
      </c>
    </row>
    <row r="270" spans="1:79" s="25" customFormat="1" ht="12.75" customHeight="1">
      <c r="A270" s="34">
        <v>2120</v>
      </c>
      <c r="B270" s="34"/>
      <c r="C270" s="34"/>
      <c r="D270" s="34"/>
      <c r="E270" s="34"/>
      <c r="F270" s="34"/>
      <c r="G270" s="35" t="s">
        <v>177</v>
      </c>
      <c r="H270" s="36"/>
      <c r="I270" s="36"/>
      <c r="J270" s="36"/>
      <c r="K270" s="36"/>
      <c r="L270" s="36"/>
      <c r="M270" s="36"/>
      <c r="N270" s="36"/>
      <c r="O270" s="36"/>
      <c r="P270" s="37"/>
      <c r="Q270" s="38">
        <v>1564763</v>
      </c>
      <c r="R270" s="38"/>
      <c r="S270" s="38"/>
      <c r="T270" s="38"/>
      <c r="U270" s="38"/>
      <c r="V270" s="38">
        <v>0</v>
      </c>
      <c r="W270" s="38"/>
      <c r="X270" s="38"/>
      <c r="Y270" s="38"/>
      <c r="Z270" s="38">
        <v>0</v>
      </c>
      <c r="AA270" s="38"/>
      <c r="AB270" s="38"/>
      <c r="AC270" s="38"/>
      <c r="AD270" s="38"/>
      <c r="AE270" s="38">
        <v>0</v>
      </c>
      <c r="AF270" s="38"/>
      <c r="AG270" s="38"/>
      <c r="AH270" s="38"/>
      <c r="AI270" s="38"/>
      <c r="AJ270" s="38">
        <f t="shared" si="7"/>
        <v>1564763</v>
      </c>
      <c r="AK270" s="38"/>
      <c r="AL270" s="38"/>
      <c r="AM270" s="38"/>
      <c r="AN270" s="38"/>
      <c r="AO270" s="38">
        <v>1957447</v>
      </c>
      <c r="AP270" s="38"/>
      <c r="AQ270" s="38"/>
      <c r="AR270" s="38"/>
      <c r="AS270" s="38"/>
      <c r="AT270" s="38">
        <f t="shared" si="8"/>
        <v>0</v>
      </c>
      <c r="AU270" s="38"/>
      <c r="AV270" s="38"/>
      <c r="AW270" s="38"/>
      <c r="AX270" s="38">
        <v>0</v>
      </c>
      <c r="AY270" s="38"/>
      <c r="AZ270" s="38"/>
      <c r="BA270" s="38"/>
      <c r="BB270" s="38"/>
      <c r="BC270" s="38">
        <v>0</v>
      </c>
      <c r="BD270" s="38"/>
      <c r="BE270" s="38"/>
      <c r="BF270" s="38"/>
      <c r="BG270" s="38"/>
      <c r="BH270" s="38">
        <f t="shared" si="9"/>
        <v>1957447</v>
      </c>
      <c r="BI270" s="38"/>
      <c r="BJ270" s="38"/>
      <c r="BK270" s="38"/>
      <c r="BL270" s="38"/>
    </row>
    <row r="271" spans="1:79" s="25" customFormat="1" ht="25.5" customHeight="1">
      <c r="A271" s="34">
        <v>2210</v>
      </c>
      <c r="B271" s="34"/>
      <c r="C271" s="34"/>
      <c r="D271" s="34"/>
      <c r="E271" s="34"/>
      <c r="F271" s="34"/>
      <c r="G271" s="35" t="s">
        <v>178</v>
      </c>
      <c r="H271" s="36"/>
      <c r="I271" s="36"/>
      <c r="J271" s="36"/>
      <c r="K271" s="36"/>
      <c r="L271" s="36"/>
      <c r="M271" s="36"/>
      <c r="N271" s="36"/>
      <c r="O271" s="36"/>
      <c r="P271" s="37"/>
      <c r="Q271" s="38">
        <v>450619</v>
      </c>
      <c r="R271" s="38"/>
      <c r="S271" s="38"/>
      <c r="T271" s="38"/>
      <c r="U271" s="38"/>
      <c r="V271" s="38">
        <v>0</v>
      </c>
      <c r="W271" s="38"/>
      <c r="X271" s="38"/>
      <c r="Y271" s="38"/>
      <c r="Z271" s="38">
        <v>0</v>
      </c>
      <c r="AA271" s="38"/>
      <c r="AB271" s="38"/>
      <c r="AC271" s="38"/>
      <c r="AD271" s="38"/>
      <c r="AE271" s="38">
        <v>0</v>
      </c>
      <c r="AF271" s="38"/>
      <c r="AG271" s="38"/>
      <c r="AH271" s="38"/>
      <c r="AI271" s="38"/>
      <c r="AJ271" s="38">
        <f t="shared" si="7"/>
        <v>450619</v>
      </c>
      <c r="AK271" s="38"/>
      <c r="AL271" s="38"/>
      <c r="AM271" s="38"/>
      <c r="AN271" s="38"/>
      <c r="AO271" s="38">
        <v>417348</v>
      </c>
      <c r="AP271" s="38"/>
      <c r="AQ271" s="38"/>
      <c r="AR271" s="38"/>
      <c r="AS271" s="38"/>
      <c r="AT271" s="38">
        <f t="shared" si="8"/>
        <v>0</v>
      </c>
      <c r="AU271" s="38"/>
      <c r="AV271" s="38"/>
      <c r="AW271" s="38"/>
      <c r="AX271" s="38">
        <v>0</v>
      </c>
      <c r="AY271" s="38"/>
      <c r="AZ271" s="38"/>
      <c r="BA271" s="38"/>
      <c r="BB271" s="38"/>
      <c r="BC271" s="38">
        <v>0</v>
      </c>
      <c r="BD271" s="38"/>
      <c r="BE271" s="38"/>
      <c r="BF271" s="38"/>
      <c r="BG271" s="38"/>
      <c r="BH271" s="38">
        <f t="shared" si="9"/>
        <v>417348</v>
      </c>
      <c r="BI271" s="38"/>
      <c r="BJ271" s="38"/>
      <c r="BK271" s="38"/>
      <c r="BL271" s="38"/>
    </row>
    <row r="272" spans="1:79" s="25" customFormat="1" ht="25.5" customHeight="1">
      <c r="A272" s="34">
        <v>2240</v>
      </c>
      <c r="B272" s="34"/>
      <c r="C272" s="34"/>
      <c r="D272" s="34"/>
      <c r="E272" s="34"/>
      <c r="F272" s="34"/>
      <c r="G272" s="35" t="s">
        <v>180</v>
      </c>
      <c r="H272" s="36"/>
      <c r="I272" s="36"/>
      <c r="J272" s="36"/>
      <c r="K272" s="36"/>
      <c r="L272" s="36"/>
      <c r="M272" s="36"/>
      <c r="N272" s="36"/>
      <c r="O272" s="36"/>
      <c r="P272" s="37"/>
      <c r="Q272" s="38">
        <v>427538</v>
      </c>
      <c r="R272" s="38"/>
      <c r="S272" s="38"/>
      <c r="T272" s="38"/>
      <c r="U272" s="38"/>
      <c r="V272" s="38">
        <v>0</v>
      </c>
      <c r="W272" s="38"/>
      <c r="X272" s="38"/>
      <c r="Y272" s="38"/>
      <c r="Z272" s="38">
        <v>0</v>
      </c>
      <c r="AA272" s="38"/>
      <c r="AB272" s="38"/>
      <c r="AC272" s="38"/>
      <c r="AD272" s="38"/>
      <c r="AE272" s="38">
        <v>0</v>
      </c>
      <c r="AF272" s="38"/>
      <c r="AG272" s="38"/>
      <c r="AH272" s="38"/>
      <c r="AI272" s="38"/>
      <c r="AJ272" s="38">
        <f t="shared" si="7"/>
        <v>427538</v>
      </c>
      <c r="AK272" s="38"/>
      <c r="AL272" s="38"/>
      <c r="AM272" s="38"/>
      <c r="AN272" s="38"/>
      <c r="AO272" s="38">
        <v>514275</v>
      </c>
      <c r="AP272" s="38"/>
      <c r="AQ272" s="38"/>
      <c r="AR272" s="38"/>
      <c r="AS272" s="38"/>
      <c r="AT272" s="38">
        <f t="shared" si="8"/>
        <v>0</v>
      </c>
      <c r="AU272" s="38"/>
      <c r="AV272" s="38"/>
      <c r="AW272" s="38"/>
      <c r="AX272" s="38">
        <v>0</v>
      </c>
      <c r="AY272" s="38"/>
      <c r="AZ272" s="38"/>
      <c r="BA272" s="38"/>
      <c r="BB272" s="38"/>
      <c r="BC272" s="38">
        <v>0</v>
      </c>
      <c r="BD272" s="38"/>
      <c r="BE272" s="38"/>
      <c r="BF272" s="38"/>
      <c r="BG272" s="38"/>
      <c r="BH272" s="38">
        <f t="shared" si="9"/>
        <v>514275</v>
      </c>
      <c r="BI272" s="38"/>
      <c r="BJ272" s="38"/>
      <c r="BK272" s="38"/>
      <c r="BL272" s="38"/>
    </row>
    <row r="273" spans="1:79" s="25" customFormat="1" ht="12.75" customHeight="1">
      <c r="A273" s="34">
        <v>2271</v>
      </c>
      <c r="B273" s="34"/>
      <c r="C273" s="34"/>
      <c r="D273" s="34"/>
      <c r="E273" s="34"/>
      <c r="F273" s="34"/>
      <c r="G273" s="35" t="s">
        <v>182</v>
      </c>
      <c r="H273" s="36"/>
      <c r="I273" s="36"/>
      <c r="J273" s="36"/>
      <c r="K273" s="36"/>
      <c r="L273" s="36"/>
      <c r="M273" s="36"/>
      <c r="N273" s="36"/>
      <c r="O273" s="36"/>
      <c r="P273" s="37"/>
      <c r="Q273" s="38">
        <v>1109945</v>
      </c>
      <c r="R273" s="38"/>
      <c r="S273" s="38"/>
      <c r="T273" s="38"/>
      <c r="U273" s="38"/>
      <c r="V273" s="38">
        <v>0</v>
      </c>
      <c r="W273" s="38"/>
      <c r="X273" s="38"/>
      <c r="Y273" s="38"/>
      <c r="Z273" s="38">
        <v>0</v>
      </c>
      <c r="AA273" s="38"/>
      <c r="AB273" s="38"/>
      <c r="AC273" s="38"/>
      <c r="AD273" s="38"/>
      <c r="AE273" s="38">
        <v>0</v>
      </c>
      <c r="AF273" s="38"/>
      <c r="AG273" s="38"/>
      <c r="AH273" s="38"/>
      <c r="AI273" s="38"/>
      <c r="AJ273" s="38">
        <f t="shared" si="7"/>
        <v>1109945</v>
      </c>
      <c r="AK273" s="38"/>
      <c r="AL273" s="38"/>
      <c r="AM273" s="38"/>
      <c r="AN273" s="38"/>
      <c r="AO273" s="38">
        <v>1250739</v>
      </c>
      <c r="AP273" s="38"/>
      <c r="AQ273" s="38"/>
      <c r="AR273" s="38"/>
      <c r="AS273" s="38"/>
      <c r="AT273" s="38">
        <f t="shared" si="8"/>
        <v>0</v>
      </c>
      <c r="AU273" s="38"/>
      <c r="AV273" s="38"/>
      <c r="AW273" s="38"/>
      <c r="AX273" s="38">
        <v>0</v>
      </c>
      <c r="AY273" s="38"/>
      <c r="AZ273" s="38"/>
      <c r="BA273" s="38"/>
      <c r="BB273" s="38"/>
      <c r="BC273" s="38">
        <v>0</v>
      </c>
      <c r="BD273" s="38"/>
      <c r="BE273" s="38"/>
      <c r="BF273" s="38"/>
      <c r="BG273" s="38"/>
      <c r="BH273" s="38">
        <f t="shared" si="9"/>
        <v>1250739</v>
      </c>
      <c r="BI273" s="38"/>
      <c r="BJ273" s="38"/>
      <c r="BK273" s="38"/>
      <c r="BL273" s="38"/>
    </row>
    <row r="274" spans="1:79" s="25" customFormat="1" ht="25.5" customHeight="1">
      <c r="A274" s="34">
        <v>2272</v>
      </c>
      <c r="B274" s="34"/>
      <c r="C274" s="34"/>
      <c r="D274" s="34"/>
      <c r="E274" s="34"/>
      <c r="F274" s="34"/>
      <c r="G274" s="35" t="s">
        <v>183</v>
      </c>
      <c r="H274" s="36"/>
      <c r="I274" s="36"/>
      <c r="J274" s="36"/>
      <c r="K274" s="36"/>
      <c r="L274" s="36"/>
      <c r="M274" s="36"/>
      <c r="N274" s="36"/>
      <c r="O274" s="36"/>
      <c r="P274" s="37"/>
      <c r="Q274" s="38">
        <v>44732</v>
      </c>
      <c r="R274" s="38"/>
      <c r="S274" s="38"/>
      <c r="T274" s="38"/>
      <c r="U274" s="38"/>
      <c r="V274" s="38">
        <v>0</v>
      </c>
      <c r="W274" s="38"/>
      <c r="X274" s="38"/>
      <c r="Y274" s="38"/>
      <c r="Z274" s="38">
        <v>0</v>
      </c>
      <c r="AA274" s="38"/>
      <c r="AB274" s="38"/>
      <c r="AC274" s="38"/>
      <c r="AD274" s="38"/>
      <c r="AE274" s="38">
        <v>0</v>
      </c>
      <c r="AF274" s="38"/>
      <c r="AG274" s="38"/>
      <c r="AH274" s="38"/>
      <c r="AI274" s="38"/>
      <c r="AJ274" s="38">
        <f t="shared" si="7"/>
        <v>44732</v>
      </c>
      <c r="AK274" s="38"/>
      <c r="AL274" s="38"/>
      <c r="AM274" s="38"/>
      <c r="AN274" s="38"/>
      <c r="AO274" s="38">
        <v>80538</v>
      </c>
      <c r="AP274" s="38"/>
      <c r="AQ274" s="38"/>
      <c r="AR274" s="38"/>
      <c r="AS274" s="38"/>
      <c r="AT274" s="38">
        <f t="shared" si="8"/>
        <v>0</v>
      </c>
      <c r="AU274" s="38"/>
      <c r="AV274" s="38"/>
      <c r="AW274" s="38"/>
      <c r="AX274" s="38">
        <v>0</v>
      </c>
      <c r="AY274" s="38"/>
      <c r="AZ274" s="38"/>
      <c r="BA274" s="38"/>
      <c r="BB274" s="38"/>
      <c r="BC274" s="38">
        <v>0</v>
      </c>
      <c r="BD274" s="38"/>
      <c r="BE274" s="38"/>
      <c r="BF274" s="38"/>
      <c r="BG274" s="38"/>
      <c r="BH274" s="38">
        <f t="shared" si="9"/>
        <v>80538</v>
      </c>
      <c r="BI274" s="38"/>
      <c r="BJ274" s="38"/>
      <c r="BK274" s="38"/>
      <c r="BL274" s="38"/>
    </row>
    <row r="275" spans="1:79" s="25" customFormat="1" ht="12.75" customHeight="1">
      <c r="A275" s="34">
        <v>2273</v>
      </c>
      <c r="B275" s="34"/>
      <c r="C275" s="34"/>
      <c r="D275" s="34"/>
      <c r="E275" s="34"/>
      <c r="F275" s="34"/>
      <c r="G275" s="35" t="s">
        <v>184</v>
      </c>
      <c r="H275" s="36"/>
      <c r="I275" s="36"/>
      <c r="J275" s="36"/>
      <c r="K275" s="36"/>
      <c r="L275" s="36"/>
      <c r="M275" s="36"/>
      <c r="N275" s="36"/>
      <c r="O275" s="36"/>
      <c r="P275" s="37"/>
      <c r="Q275" s="38">
        <v>384947</v>
      </c>
      <c r="R275" s="38"/>
      <c r="S275" s="38"/>
      <c r="T275" s="38"/>
      <c r="U275" s="38"/>
      <c r="V275" s="38">
        <v>0</v>
      </c>
      <c r="W275" s="38"/>
      <c r="X275" s="38"/>
      <c r="Y275" s="38"/>
      <c r="Z275" s="38">
        <v>0</v>
      </c>
      <c r="AA275" s="38"/>
      <c r="AB275" s="38"/>
      <c r="AC275" s="38"/>
      <c r="AD275" s="38"/>
      <c r="AE275" s="38">
        <v>0</v>
      </c>
      <c r="AF275" s="38"/>
      <c r="AG275" s="38"/>
      <c r="AH275" s="38"/>
      <c r="AI275" s="38"/>
      <c r="AJ275" s="38">
        <f t="shared" si="7"/>
        <v>384947</v>
      </c>
      <c r="AK275" s="38"/>
      <c r="AL275" s="38"/>
      <c r="AM275" s="38"/>
      <c r="AN275" s="38"/>
      <c r="AO275" s="38">
        <v>1031844</v>
      </c>
      <c r="AP275" s="38"/>
      <c r="AQ275" s="38"/>
      <c r="AR275" s="38"/>
      <c r="AS275" s="38"/>
      <c r="AT275" s="38">
        <f t="shared" si="8"/>
        <v>0</v>
      </c>
      <c r="AU275" s="38"/>
      <c r="AV275" s="38"/>
      <c r="AW275" s="38"/>
      <c r="AX275" s="38">
        <v>0</v>
      </c>
      <c r="AY275" s="38"/>
      <c r="AZ275" s="38"/>
      <c r="BA275" s="38"/>
      <c r="BB275" s="38"/>
      <c r="BC275" s="38">
        <v>0</v>
      </c>
      <c r="BD275" s="38"/>
      <c r="BE275" s="38"/>
      <c r="BF275" s="38"/>
      <c r="BG275" s="38"/>
      <c r="BH275" s="38">
        <f t="shared" si="9"/>
        <v>1031844</v>
      </c>
      <c r="BI275" s="38"/>
      <c r="BJ275" s="38"/>
      <c r="BK275" s="38"/>
      <c r="BL275" s="38"/>
    </row>
    <row r="276" spans="1:79" s="25" customFormat="1" ht="25.5" customHeight="1">
      <c r="A276" s="34">
        <v>2275</v>
      </c>
      <c r="B276" s="34"/>
      <c r="C276" s="34"/>
      <c r="D276" s="34"/>
      <c r="E276" s="34"/>
      <c r="F276" s="34"/>
      <c r="G276" s="35" t="s">
        <v>185</v>
      </c>
      <c r="H276" s="36"/>
      <c r="I276" s="36"/>
      <c r="J276" s="36"/>
      <c r="K276" s="36"/>
      <c r="L276" s="36"/>
      <c r="M276" s="36"/>
      <c r="N276" s="36"/>
      <c r="O276" s="36"/>
      <c r="P276" s="37"/>
      <c r="Q276" s="38">
        <v>14743</v>
      </c>
      <c r="R276" s="38"/>
      <c r="S276" s="38"/>
      <c r="T276" s="38"/>
      <c r="U276" s="38"/>
      <c r="V276" s="38">
        <v>0</v>
      </c>
      <c r="W276" s="38"/>
      <c r="X276" s="38"/>
      <c r="Y276" s="38"/>
      <c r="Z276" s="38">
        <v>0</v>
      </c>
      <c r="AA276" s="38"/>
      <c r="AB276" s="38"/>
      <c r="AC276" s="38"/>
      <c r="AD276" s="38"/>
      <c r="AE276" s="38">
        <v>0</v>
      </c>
      <c r="AF276" s="38"/>
      <c r="AG276" s="38"/>
      <c r="AH276" s="38"/>
      <c r="AI276" s="38"/>
      <c r="AJ276" s="38">
        <f t="shared" si="7"/>
        <v>14743</v>
      </c>
      <c r="AK276" s="38"/>
      <c r="AL276" s="38"/>
      <c r="AM276" s="38"/>
      <c r="AN276" s="38"/>
      <c r="AO276" s="38">
        <v>41472</v>
      </c>
      <c r="AP276" s="38"/>
      <c r="AQ276" s="38"/>
      <c r="AR276" s="38"/>
      <c r="AS276" s="38"/>
      <c r="AT276" s="38">
        <f t="shared" si="8"/>
        <v>0</v>
      </c>
      <c r="AU276" s="38"/>
      <c r="AV276" s="38"/>
      <c r="AW276" s="38"/>
      <c r="AX276" s="38">
        <v>0</v>
      </c>
      <c r="AY276" s="38"/>
      <c r="AZ276" s="38"/>
      <c r="BA276" s="38"/>
      <c r="BB276" s="38"/>
      <c r="BC276" s="38">
        <v>0</v>
      </c>
      <c r="BD276" s="38"/>
      <c r="BE276" s="38"/>
      <c r="BF276" s="38"/>
      <c r="BG276" s="38"/>
      <c r="BH276" s="38">
        <f t="shared" si="9"/>
        <v>41472</v>
      </c>
      <c r="BI276" s="38"/>
      <c r="BJ276" s="38"/>
      <c r="BK276" s="38"/>
      <c r="BL276" s="38"/>
    </row>
    <row r="277" spans="1:79" s="25" customFormat="1" ht="51" customHeight="1">
      <c r="A277" s="34">
        <v>2282</v>
      </c>
      <c r="B277" s="34"/>
      <c r="C277" s="34"/>
      <c r="D277" s="34"/>
      <c r="E277" s="34"/>
      <c r="F277" s="34"/>
      <c r="G277" s="35" t="s">
        <v>186</v>
      </c>
      <c r="H277" s="36"/>
      <c r="I277" s="36"/>
      <c r="J277" s="36"/>
      <c r="K277" s="36"/>
      <c r="L277" s="36"/>
      <c r="M277" s="36"/>
      <c r="N277" s="36"/>
      <c r="O277" s="36"/>
      <c r="P277" s="37"/>
      <c r="Q277" s="38">
        <v>10310</v>
      </c>
      <c r="R277" s="38"/>
      <c r="S277" s="38"/>
      <c r="T277" s="38"/>
      <c r="U277" s="38"/>
      <c r="V277" s="38">
        <v>0</v>
      </c>
      <c r="W277" s="38"/>
      <c r="X277" s="38"/>
      <c r="Y277" s="38"/>
      <c r="Z277" s="38">
        <v>0</v>
      </c>
      <c r="AA277" s="38"/>
      <c r="AB277" s="38"/>
      <c r="AC277" s="38"/>
      <c r="AD277" s="38"/>
      <c r="AE277" s="38">
        <v>0</v>
      </c>
      <c r="AF277" s="38"/>
      <c r="AG277" s="38"/>
      <c r="AH277" s="38"/>
      <c r="AI277" s="38"/>
      <c r="AJ277" s="38">
        <f t="shared" si="7"/>
        <v>10310</v>
      </c>
      <c r="AK277" s="38"/>
      <c r="AL277" s="38"/>
      <c r="AM277" s="38"/>
      <c r="AN277" s="38"/>
      <c r="AO277" s="38">
        <v>13500</v>
      </c>
      <c r="AP277" s="38"/>
      <c r="AQ277" s="38"/>
      <c r="AR277" s="38"/>
      <c r="AS277" s="38"/>
      <c r="AT277" s="38">
        <f t="shared" si="8"/>
        <v>0</v>
      </c>
      <c r="AU277" s="38"/>
      <c r="AV277" s="38"/>
      <c r="AW277" s="38"/>
      <c r="AX277" s="38">
        <v>0</v>
      </c>
      <c r="AY277" s="38"/>
      <c r="AZ277" s="38"/>
      <c r="BA277" s="38"/>
      <c r="BB277" s="38"/>
      <c r="BC277" s="38">
        <v>0</v>
      </c>
      <c r="BD277" s="38"/>
      <c r="BE277" s="38"/>
      <c r="BF277" s="38"/>
      <c r="BG277" s="38"/>
      <c r="BH277" s="38">
        <f t="shared" si="9"/>
        <v>13500</v>
      </c>
      <c r="BI277" s="38"/>
      <c r="BJ277" s="38"/>
      <c r="BK277" s="38"/>
      <c r="BL277" s="38"/>
    </row>
    <row r="278" spans="1:79" s="25" customFormat="1" ht="12.75" customHeight="1">
      <c r="A278" s="34">
        <v>2800</v>
      </c>
      <c r="B278" s="34"/>
      <c r="C278" s="34"/>
      <c r="D278" s="34"/>
      <c r="E278" s="34"/>
      <c r="F278" s="34"/>
      <c r="G278" s="35" t="s">
        <v>187</v>
      </c>
      <c r="H278" s="36"/>
      <c r="I278" s="36"/>
      <c r="J278" s="36"/>
      <c r="K278" s="36"/>
      <c r="L278" s="36"/>
      <c r="M278" s="36"/>
      <c r="N278" s="36"/>
      <c r="O278" s="36"/>
      <c r="P278" s="37"/>
      <c r="Q278" s="38">
        <v>2384</v>
      </c>
      <c r="R278" s="38"/>
      <c r="S278" s="38"/>
      <c r="T278" s="38"/>
      <c r="U278" s="38"/>
      <c r="V278" s="38">
        <v>0</v>
      </c>
      <c r="W278" s="38"/>
      <c r="X278" s="38"/>
      <c r="Y278" s="38"/>
      <c r="Z278" s="38">
        <v>0</v>
      </c>
      <c r="AA278" s="38"/>
      <c r="AB278" s="38"/>
      <c r="AC278" s="38"/>
      <c r="AD278" s="38"/>
      <c r="AE278" s="38">
        <v>0</v>
      </c>
      <c r="AF278" s="38"/>
      <c r="AG278" s="38"/>
      <c r="AH278" s="38"/>
      <c r="AI278" s="38"/>
      <c r="AJ278" s="38">
        <f t="shared" si="7"/>
        <v>2384</v>
      </c>
      <c r="AK278" s="38"/>
      <c r="AL278" s="38"/>
      <c r="AM278" s="38"/>
      <c r="AN278" s="38"/>
      <c r="AO278" s="38">
        <v>2968</v>
      </c>
      <c r="AP278" s="38"/>
      <c r="AQ278" s="38"/>
      <c r="AR278" s="38"/>
      <c r="AS278" s="38"/>
      <c r="AT278" s="38">
        <f t="shared" si="8"/>
        <v>0</v>
      </c>
      <c r="AU278" s="38"/>
      <c r="AV278" s="38"/>
      <c r="AW278" s="38"/>
      <c r="AX278" s="38">
        <v>0</v>
      </c>
      <c r="AY278" s="38"/>
      <c r="AZ278" s="38"/>
      <c r="BA278" s="38"/>
      <c r="BB278" s="38"/>
      <c r="BC278" s="38">
        <v>0</v>
      </c>
      <c r="BD278" s="38"/>
      <c r="BE278" s="38"/>
      <c r="BF278" s="38"/>
      <c r="BG278" s="38"/>
      <c r="BH278" s="38">
        <f t="shared" si="9"/>
        <v>2968</v>
      </c>
      <c r="BI278" s="38"/>
      <c r="BJ278" s="38"/>
      <c r="BK278" s="38"/>
      <c r="BL278" s="38"/>
    </row>
    <row r="279" spans="1:79" s="6" customFormat="1" ht="12.75" customHeight="1">
      <c r="A279" s="28"/>
      <c r="B279" s="28"/>
      <c r="C279" s="28"/>
      <c r="D279" s="28"/>
      <c r="E279" s="28"/>
      <c r="F279" s="28"/>
      <c r="G279" s="29" t="s">
        <v>147</v>
      </c>
      <c r="H279" s="30"/>
      <c r="I279" s="30"/>
      <c r="J279" s="30"/>
      <c r="K279" s="30"/>
      <c r="L279" s="30"/>
      <c r="M279" s="30"/>
      <c r="N279" s="30"/>
      <c r="O279" s="30"/>
      <c r="P279" s="31"/>
      <c r="Q279" s="32">
        <v>11122541</v>
      </c>
      <c r="R279" s="32"/>
      <c r="S279" s="32"/>
      <c r="T279" s="32"/>
      <c r="U279" s="32"/>
      <c r="V279" s="32">
        <v>0</v>
      </c>
      <c r="W279" s="32"/>
      <c r="X279" s="32"/>
      <c r="Y279" s="32"/>
      <c r="Z279" s="32">
        <v>0</v>
      </c>
      <c r="AA279" s="32"/>
      <c r="AB279" s="32"/>
      <c r="AC279" s="32"/>
      <c r="AD279" s="32"/>
      <c r="AE279" s="32">
        <v>0</v>
      </c>
      <c r="AF279" s="32"/>
      <c r="AG279" s="32"/>
      <c r="AH279" s="32"/>
      <c r="AI279" s="32"/>
      <c r="AJ279" s="32">
        <f t="shared" si="7"/>
        <v>11122541</v>
      </c>
      <c r="AK279" s="32"/>
      <c r="AL279" s="32"/>
      <c r="AM279" s="32"/>
      <c r="AN279" s="32"/>
      <c r="AO279" s="32">
        <f>SUM(AO269:AO278)</f>
        <v>14207616</v>
      </c>
      <c r="AP279" s="32"/>
      <c r="AQ279" s="32"/>
      <c r="AR279" s="32"/>
      <c r="AS279" s="32"/>
      <c r="AT279" s="32">
        <f t="shared" si="8"/>
        <v>0</v>
      </c>
      <c r="AU279" s="32"/>
      <c r="AV279" s="32"/>
      <c r="AW279" s="32"/>
      <c r="AX279" s="32">
        <v>0</v>
      </c>
      <c r="AY279" s="32"/>
      <c r="AZ279" s="32"/>
      <c r="BA279" s="32"/>
      <c r="BB279" s="32"/>
      <c r="BC279" s="32">
        <v>0</v>
      </c>
      <c r="BD279" s="32"/>
      <c r="BE279" s="32"/>
      <c r="BF279" s="32"/>
      <c r="BG279" s="32"/>
      <c r="BH279" s="32">
        <f t="shared" si="9"/>
        <v>14207616</v>
      </c>
      <c r="BI279" s="32"/>
      <c r="BJ279" s="32"/>
      <c r="BK279" s="32"/>
      <c r="BL279" s="32"/>
    </row>
    <row r="281" spans="1:79" ht="14.25" customHeight="1">
      <c r="A281" s="46" t="s">
        <v>254</v>
      </c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</row>
    <row r="282" spans="1:79" ht="15" customHeight="1">
      <c r="A282" s="98" t="s">
        <v>247</v>
      </c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  <c r="R282" s="98"/>
      <c r="S282" s="98"/>
      <c r="T282" s="98"/>
      <c r="U282" s="98"/>
      <c r="V282" s="98"/>
      <c r="W282" s="98"/>
      <c r="X282" s="98"/>
      <c r="Y282" s="98"/>
      <c r="Z282" s="98"/>
      <c r="AA282" s="98"/>
      <c r="AB282" s="98"/>
      <c r="AC282" s="98"/>
      <c r="AD282" s="98"/>
      <c r="AE282" s="98"/>
      <c r="AF282" s="98"/>
      <c r="AG282" s="98"/>
      <c r="AH282" s="98"/>
      <c r="AI282" s="98"/>
      <c r="AJ282" s="98"/>
      <c r="AK282" s="98"/>
      <c r="AL282" s="98"/>
      <c r="AM282" s="98"/>
      <c r="AN282" s="98"/>
      <c r="AO282" s="98"/>
      <c r="AP282" s="98"/>
      <c r="AQ282" s="98"/>
      <c r="AR282" s="98"/>
      <c r="AS282" s="98"/>
      <c r="AT282" s="98"/>
      <c r="AU282" s="98"/>
      <c r="AV282" s="98"/>
      <c r="AW282" s="98"/>
      <c r="AX282" s="98"/>
      <c r="AY282" s="98"/>
      <c r="AZ282" s="98"/>
      <c r="BA282" s="98"/>
      <c r="BB282" s="98"/>
      <c r="BC282" s="98"/>
      <c r="BD282" s="98"/>
      <c r="BE282" s="98"/>
      <c r="BF282" s="98"/>
      <c r="BG282" s="98"/>
      <c r="BH282" s="98"/>
      <c r="BI282" s="98"/>
      <c r="BJ282" s="98"/>
      <c r="BK282" s="98"/>
      <c r="BL282" s="98"/>
    </row>
    <row r="283" spans="1:79" ht="42.95" customHeight="1">
      <c r="A283" s="45" t="s">
        <v>135</v>
      </c>
      <c r="B283" s="45"/>
      <c r="C283" s="45"/>
      <c r="D283" s="45"/>
      <c r="E283" s="45"/>
      <c r="F283" s="45"/>
      <c r="G283" s="44" t="s">
        <v>19</v>
      </c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 t="s">
        <v>15</v>
      </c>
      <c r="U283" s="44"/>
      <c r="V283" s="44"/>
      <c r="W283" s="44"/>
      <c r="X283" s="44"/>
      <c r="Y283" s="44"/>
      <c r="Z283" s="44" t="s">
        <v>14</v>
      </c>
      <c r="AA283" s="44"/>
      <c r="AB283" s="44"/>
      <c r="AC283" s="44"/>
      <c r="AD283" s="44"/>
      <c r="AE283" s="44" t="s">
        <v>250</v>
      </c>
      <c r="AF283" s="44"/>
      <c r="AG283" s="44"/>
      <c r="AH283" s="44"/>
      <c r="AI283" s="44"/>
      <c r="AJ283" s="44"/>
      <c r="AK283" s="44" t="s">
        <v>255</v>
      </c>
      <c r="AL283" s="44"/>
      <c r="AM283" s="44"/>
      <c r="AN283" s="44"/>
      <c r="AO283" s="44"/>
      <c r="AP283" s="44"/>
      <c r="AQ283" s="44" t="s">
        <v>268</v>
      </c>
      <c r="AR283" s="44"/>
      <c r="AS283" s="44"/>
      <c r="AT283" s="44"/>
      <c r="AU283" s="44"/>
      <c r="AV283" s="44"/>
      <c r="AW283" s="44" t="s">
        <v>18</v>
      </c>
      <c r="AX283" s="44"/>
      <c r="AY283" s="44"/>
      <c r="AZ283" s="44"/>
      <c r="BA283" s="44"/>
      <c r="BB283" s="44"/>
      <c r="BC283" s="44"/>
      <c r="BD283" s="44"/>
      <c r="BE283" s="44" t="s">
        <v>156</v>
      </c>
      <c r="BF283" s="44"/>
      <c r="BG283" s="44"/>
      <c r="BH283" s="44"/>
      <c r="BI283" s="44"/>
      <c r="BJ283" s="44"/>
      <c r="BK283" s="44"/>
      <c r="BL283" s="44"/>
    </row>
    <row r="284" spans="1:79" ht="21.75" customHeight="1">
      <c r="A284" s="45"/>
      <c r="B284" s="45"/>
      <c r="C284" s="45"/>
      <c r="D284" s="45"/>
      <c r="E284" s="45"/>
      <c r="F284" s="45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  <c r="AD284" s="44"/>
      <c r="AE284" s="44"/>
      <c r="AF284" s="44"/>
      <c r="AG284" s="44"/>
      <c r="AH284" s="44"/>
      <c r="AI284" s="44"/>
      <c r="AJ284" s="44"/>
      <c r="AK284" s="44"/>
      <c r="AL284" s="44"/>
      <c r="AM284" s="44"/>
      <c r="AN284" s="44"/>
      <c r="AO284" s="44"/>
      <c r="AP284" s="44"/>
      <c r="AQ284" s="44"/>
      <c r="AR284" s="44"/>
      <c r="AS284" s="44"/>
      <c r="AT284" s="44"/>
      <c r="AU284" s="44"/>
      <c r="AV284" s="44"/>
      <c r="AW284" s="44"/>
      <c r="AX284" s="44"/>
      <c r="AY284" s="44"/>
      <c r="AZ284" s="44"/>
      <c r="BA284" s="44"/>
      <c r="BB284" s="44"/>
      <c r="BC284" s="44"/>
      <c r="BD284" s="44"/>
      <c r="BE284" s="44"/>
      <c r="BF284" s="44"/>
      <c r="BG284" s="44"/>
      <c r="BH284" s="44"/>
      <c r="BI284" s="44"/>
      <c r="BJ284" s="44"/>
      <c r="BK284" s="44"/>
      <c r="BL284" s="44"/>
    </row>
    <row r="285" spans="1:79" ht="15" customHeight="1">
      <c r="A285" s="44">
        <v>1</v>
      </c>
      <c r="B285" s="44"/>
      <c r="C285" s="44"/>
      <c r="D285" s="44"/>
      <c r="E285" s="44"/>
      <c r="F285" s="44"/>
      <c r="G285" s="44">
        <v>2</v>
      </c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>
        <v>3</v>
      </c>
      <c r="U285" s="44"/>
      <c r="V285" s="44"/>
      <c r="W285" s="44"/>
      <c r="X285" s="44"/>
      <c r="Y285" s="44"/>
      <c r="Z285" s="44">
        <v>4</v>
      </c>
      <c r="AA285" s="44"/>
      <c r="AB285" s="44"/>
      <c r="AC285" s="44"/>
      <c r="AD285" s="44"/>
      <c r="AE285" s="44">
        <v>5</v>
      </c>
      <c r="AF285" s="44"/>
      <c r="AG285" s="44"/>
      <c r="AH285" s="44"/>
      <c r="AI285" s="44"/>
      <c r="AJ285" s="44"/>
      <c r="AK285" s="44">
        <v>6</v>
      </c>
      <c r="AL285" s="44"/>
      <c r="AM285" s="44"/>
      <c r="AN285" s="44"/>
      <c r="AO285" s="44"/>
      <c r="AP285" s="44"/>
      <c r="AQ285" s="44">
        <v>7</v>
      </c>
      <c r="AR285" s="44"/>
      <c r="AS285" s="44"/>
      <c r="AT285" s="44"/>
      <c r="AU285" s="44"/>
      <c r="AV285" s="44"/>
      <c r="AW285" s="42">
        <v>8</v>
      </c>
      <c r="AX285" s="42"/>
      <c r="AY285" s="42"/>
      <c r="AZ285" s="42"/>
      <c r="BA285" s="42"/>
      <c r="BB285" s="42"/>
      <c r="BC285" s="42"/>
      <c r="BD285" s="42"/>
      <c r="BE285" s="42">
        <v>9</v>
      </c>
      <c r="BF285" s="42"/>
      <c r="BG285" s="42"/>
      <c r="BH285" s="42"/>
      <c r="BI285" s="42"/>
      <c r="BJ285" s="42"/>
      <c r="BK285" s="42"/>
      <c r="BL285" s="42"/>
    </row>
    <row r="286" spans="1:79" s="1" customFormat="1" ht="18.75" hidden="1" customHeight="1">
      <c r="A286" s="42" t="s">
        <v>64</v>
      </c>
      <c r="B286" s="42"/>
      <c r="C286" s="42"/>
      <c r="D286" s="42"/>
      <c r="E286" s="42"/>
      <c r="F286" s="42"/>
      <c r="G286" s="40" t="s">
        <v>57</v>
      </c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39" t="s">
        <v>80</v>
      </c>
      <c r="U286" s="39"/>
      <c r="V286" s="39"/>
      <c r="W286" s="39"/>
      <c r="X286" s="39"/>
      <c r="Y286" s="39"/>
      <c r="Z286" s="39" t="s">
        <v>81</v>
      </c>
      <c r="AA286" s="39"/>
      <c r="AB286" s="39"/>
      <c r="AC286" s="39"/>
      <c r="AD286" s="39"/>
      <c r="AE286" s="39" t="s">
        <v>82</v>
      </c>
      <c r="AF286" s="39"/>
      <c r="AG286" s="39"/>
      <c r="AH286" s="39"/>
      <c r="AI286" s="39"/>
      <c r="AJ286" s="39"/>
      <c r="AK286" s="39" t="s">
        <v>83</v>
      </c>
      <c r="AL286" s="39"/>
      <c r="AM286" s="39"/>
      <c r="AN286" s="39"/>
      <c r="AO286" s="39"/>
      <c r="AP286" s="39"/>
      <c r="AQ286" s="39" t="s">
        <v>84</v>
      </c>
      <c r="AR286" s="39"/>
      <c r="AS286" s="39"/>
      <c r="AT286" s="39"/>
      <c r="AU286" s="39"/>
      <c r="AV286" s="39"/>
      <c r="AW286" s="40" t="s">
        <v>87</v>
      </c>
      <c r="AX286" s="40"/>
      <c r="AY286" s="40"/>
      <c r="AZ286" s="40"/>
      <c r="BA286" s="40"/>
      <c r="BB286" s="40"/>
      <c r="BC286" s="40"/>
      <c r="BD286" s="40"/>
      <c r="BE286" s="40" t="s">
        <v>88</v>
      </c>
      <c r="BF286" s="40"/>
      <c r="BG286" s="40"/>
      <c r="BH286" s="40"/>
      <c r="BI286" s="40"/>
      <c r="BJ286" s="40"/>
      <c r="BK286" s="40"/>
      <c r="BL286" s="40"/>
      <c r="CA286" s="1" t="s">
        <v>54</v>
      </c>
    </row>
    <row r="287" spans="1:79" s="25" customFormat="1" ht="12.75" customHeight="1">
      <c r="A287" s="34">
        <v>2111</v>
      </c>
      <c r="B287" s="34"/>
      <c r="C287" s="34"/>
      <c r="D287" s="34"/>
      <c r="E287" s="34"/>
      <c r="F287" s="34"/>
      <c r="G287" s="35" t="s">
        <v>176</v>
      </c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7"/>
      <c r="T287" s="38">
        <v>5803273</v>
      </c>
      <c r="U287" s="38"/>
      <c r="V287" s="38"/>
      <c r="W287" s="38"/>
      <c r="X287" s="38"/>
      <c r="Y287" s="38"/>
      <c r="Z287" s="38">
        <v>5803132.54</v>
      </c>
      <c r="AA287" s="38"/>
      <c r="AB287" s="38"/>
      <c r="AC287" s="38"/>
      <c r="AD287" s="38"/>
      <c r="AE287" s="38">
        <v>0</v>
      </c>
      <c r="AF287" s="38"/>
      <c r="AG287" s="38"/>
      <c r="AH287" s="38"/>
      <c r="AI287" s="38"/>
      <c r="AJ287" s="38"/>
      <c r="AK287" s="38">
        <v>0</v>
      </c>
      <c r="AL287" s="38"/>
      <c r="AM287" s="38"/>
      <c r="AN287" s="38"/>
      <c r="AO287" s="38"/>
      <c r="AP287" s="38"/>
      <c r="AQ287" s="38">
        <v>0</v>
      </c>
      <c r="AR287" s="38"/>
      <c r="AS287" s="38"/>
      <c r="AT287" s="38"/>
      <c r="AU287" s="38"/>
      <c r="AV287" s="38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CA287" s="25" t="s">
        <v>55</v>
      </c>
    </row>
    <row r="288" spans="1:79" s="25" customFormat="1" ht="12.75" customHeight="1">
      <c r="A288" s="34">
        <v>2120</v>
      </c>
      <c r="B288" s="34"/>
      <c r="C288" s="34"/>
      <c r="D288" s="34"/>
      <c r="E288" s="34"/>
      <c r="F288" s="34"/>
      <c r="G288" s="35" t="s">
        <v>177</v>
      </c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7"/>
      <c r="T288" s="38">
        <v>1276720</v>
      </c>
      <c r="U288" s="38"/>
      <c r="V288" s="38"/>
      <c r="W288" s="38"/>
      <c r="X288" s="38"/>
      <c r="Y288" s="38"/>
      <c r="Z288" s="38">
        <v>1269127.25</v>
      </c>
      <c r="AA288" s="38"/>
      <c r="AB288" s="38"/>
      <c r="AC288" s="38"/>
      <c r="AD288" s="38"/>
      <c r="AE288" s="38">
        <v>0</v>
      </c>
      <c r="AF288" s="38"/>
      <c r="AG288" s="38"/>
      <c r="AH288" s="38"/>
      <c r="AI288" s="38"/>
      <c r="AJ288" s="38"/>
      <c r="AK288" s="38">
        <v>0</v>
      </c>
      <c r="AL288" s="38"/>
      <c r="AM288" s="38"/>
      <c r="AN288" s="38"/>
      <c r="AO288" s="38"/>
      <c r="AP288" s="38"/>
      <c r="AQ288" s="38">
        <v>0</v>
      </c>
      <c r="AR288" s="38"/>
      <c r="AS288" s="38"/>
      <c r="AT288" s="38"/>
      <c r="AU288" s="38"/>
      <c r="AV288" s="38"/>
      <c r="AW288" s="27"/>
      <c r="AX288" s="27"/>
      <c r="AY288" s="27"/>
      <c r="AZ288" s="27"/>
      <c r="BA288" s="27"/>
      <c r="BB288" s="27"/>
      <c r="BC288" s="27"/>
      <c r="BD288" s="27"/>
      <c r="BE288" s="27"/>
      <c r="BF288" s="27"/>
      <c r="BG288" s="27"/>
      <c r="BH288" s="27"/>
      <c r="BI288" s="27"/>
      <c r="BJ288" s="27"/>
      <c r="BK288" s="27"/>
      <c r="BL288" s="27"/>
    </row>
    <row r="289" spans="1:64" s="25" customFormat="1" ht="25.5" customHeight="1">
      <c r="A289" s="34">
        <v>2210</v>
      </c>
      <c r="B289" s="34"/>
      <c r="C289" s="34"/>
      <c r="D289" s="34"/>
      <c r="E289" s="34"/>
      <c r="F289" s="34"/>
      <c r="G289" s="35" t="s">
        <v>178</v>
      </c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7"/>
      <c r="T289" s="38">
        <v>617430</v>
      </c>
      <c r="U289" s="38"/>
      <c r="V289" s="38"/>
      <c r="W289" s="38"/>
      <c r="X289" s="38"/>
      <c r="Y289" s="38"/>
      <c r="Z289" s="38">
        <v>600501.31999999995</v>
      </c>
      <c r="AA289" s="38"/>
      <c r="AB289" s="38"/>
      <c r="AC289" s="38"/>
      <c r="AD289" s="38"/>
      <c r="AE289" s="38">
        <v>0</v>
      </c>
      <c r="AF289" s="38"/>
      <c r="AG289" s="38"/>
      <c r="AH289" s="38"/>
      <c r="AI289" s="38"/>
      <c r="AJ289" s="38"/>
      <c r="AK289" s="38">
        <v>0</v>
      </c>
      <c r="AL289" s="38"/>
      <c r="AM289" s="38"/>
      <c r="AN289" s="38"/>
      <c r="AO289" s="38"/>
      <c r="AP289" s="38"/>
      <c r="AQ289" s="38">
        <v>0</v>
      </c>
      <c r="AR289" s="38"/>
      <c r="AS289" s="38"/>
      <c r="AT289" s="38"/>
      <c r="AU289" s="38"/>
      <c r="AV289" s="38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</row>
    <row r="290" spans="1:64" s="25" customFormat="1" ht="12.75" customHeight="1">
      <c r="A290" s="34">
        <v>2240</v>
      </c>
      <c r="B290" s="34"/>
      <c r="C290" s="34"/>
      <c r="D290" s="34"/>
      <c r="E290" s="34"/>
      <c r="F290" s="34"/>
      <c r="G290" s="35" t="s">
        <v>180</v>
      </c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7"/>
      <c r="T290" s="38">
        <v>2169593</v>
      </c>
      <c r="U290" s="38"/>
      <c r="V290" s="38"/>
      <c r="W290" s="38"/>
      <c r="X290" s="38"/>
      <c r="Y290" s="38"/>
      <c r="Z290" s="38">
        <v>2087453.9</v>
      </c>
      <c r="AA290" s="38"/>
      <c r="AB290" s="38"/>
      <c r="AC290" s="38"/>
      <c r="AD290" s="38"/>
      <c r="AE290" s="38">
        <v>0</v>
      </c>
      <c r="AF290" s="38"/>
      <c r="AG290" s="38"/>
      <c r="AH290" s="38"/>
      <c r="AI290" s="38"/>
      <c r="AJ290" s="38"/>
      <c r="AK290" s="38">
        <v>0</v>
      </c>
      <c r="AL290" s="38"/>
      <c r="AM290" s="38"/>
      <c r="AN290" s="38"/>
      <c r="AO290" s="38"/>
      <c r="AP290" s="38"/>
      <c r="AQ290" s="38">
        <v>0</v>
      </c>
      <c r="AR290" s="38"/>
      <c r="AS290" s="38"/>
      <c r="AT290" s="38"/>
      <c r="AU290" s="38"/>
      <c r="AV290" s="38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  <c r="BG290" s="27"/>
      <c r="BH290" s="27"/>
      <c r="BI290" s="27"/>
      <c r="BJ290" s="27"/>
      <c r="BK290" s="27"/>
      <c r="BL290" s="27"/>
    </row>
    <row r="291" spans="1:64" s="25" customFormat="1" ht="12.75" customHeight="1">
      <c r="A291" s="34">
        <v>2271</v>
      </c>
      <c r="B291" s="34"/>
      <c r="C291" s="34"/>
      <c r="D291" s="34"/>
      <c r="E291" s="34"/>
      <c r="F291" s="34"/>
      <c r="G291" s="35" t="s">
        <v>182</v>
      </c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7"/>
      <c r="T291" s="38">
        <v>672113</v>
      </c>
      <c r="U291" s="38"/>
      <c r="V291" s="38"/>
      <c r="W291" s="38"/>
      <c r="X291" s="38"/>
      <c r="Y291" s="38"/>
      <c r="Z291" s="38">
        <v>671256.71</v>
      </c>
      <c r="AA291" s="38"/>
      <c r="AB291" s="38"/>
      <c r="AC291" s="38"/>
      <c r="AD291" s="38"/>
      <c r="AE291" s="38">
        <v>0</v>
      </c>
      <c r="AF291" s="38"/>
      <c r="AG291" s="38"/>
      <c r="AH291" s="38"/>
      <c r="AI291" s="38"/>
      <c r="AJ291" s="38"/>
      <c r="AK291" s="38">
        <v>0</v>
      </c>
      <c r="AL291" s="38"/>
      <c r="AM291" s="38"/>
      <c r="AN291" s="38"/>
      <c r="AO291" s="38"/>
      <c r="AP291" s="38"/>
      <c r="AQ291" s="38">
        <v>0</v>
      </c>
      <c r="AR291" s="38"/>
      <c r="AS291" s="38"/>
      <c r="AT291" s="38"/>
      <c r="AU291" s="38"/>
      <c r="AV291" s="38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</row>
    <row r="292" spans="1:64" s="25" customFormat="1" ht="25.5" customHeight="1">
      <c r="A292" s="34">
        <v>2272</v>
      </c>
      <c r="B292" s="34"/>
      <c r="C292" s="34"/>
      <c r="D292" s="34"/>
      <c r="E292" s="34"/>
      <c r="F292" s="34"/>
      <c r="G292" s="35" t="s">
        <v>183</v>
      </c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7"/>
      <c r="T292" s="38">
        <v>26049</v>
      </c>
      <c r="U292" s="38"/>
      <c r="V292" s="38"/>
      <c r="W292" s="38"/>
      <c r="X292" s="38"/>
      <c r="Y292" s="38"/>
      <c r="Z292" s="38">
        <v>16543.900000000001</v>
      </c>
      <c r="AA292" s="38"/>
      <c r="AB292" s="38"/>
      <c r="AC292" s="38"/>
      <c r="AD292" s="38"/>
      <c r="AE292" s="38">
        <v>0</v>
      </c>
      <c r="AF292" s="38"/>
      <c r="AG292" s="38"/>
      <c r="AH292" s="38"/>
      <c r="AI292" s="38"/>
      <c r="AJ292" s="38"/>
      <c r="AK292" s="38">
        <v>0</v>
      </c>
      <c r="AL292" s="38"/>
      <c r="AM292" s="38"/>
      <c r="AN292" s="38"/>
      <c r="AO292" s="38"/>
      <c r="AP292" s="38"/>
      <c r="AQ292" s="38">
        <v>0</v>
      </c>
      <c r="AR292" s="38"/>
      <c r="AS292" s="38"/>
      <c r="AT292" s="38"/>
      <c r="AU292" s="38"/>
      <c r="AV292" s="38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  <c r="BG292" s="27"/>
      <c r="BH292" s="27"/>
      <c r="BI292" s="27"/>
      <c r="BJ292" s="27"/>
      <c r="BK292" s="27"/>
      <c r="BL292" s="27"/>
    </row>
    <row r="293" spans="1:64" s="25" customFormat="1" ht="12.75" customHeight="1">
      <c r="A293" s="34">
        <v>2273</v>
      </c>
      <c r="B293" s="34"/>
      <c r="C293" s="34"/>
      <c r="D293" s="34"/>
      <c r="E293" s="34"/>
      <c r="F293" s="34"/>
      <c r="G293" s="35" t="s">
        <v>184</v>
      </c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7"/>
      <c r="T293" s="38">
        <v>266392</v>
      </c>
      <c r="U293" s="38"/>
      <c r="V293" s="38"/>
      <c r="W293" s="38"/>
      <c r="X293" s="38"/>
      <c r="Y293" s="38"/>
      <c r="Z293" s="38">
        <v>199080.82</v>
      </c>
      <c r="AA293" s="38"/>
      <c r="AB293" s="38"/>
      <c r="AC293" s="38"/>
      <c r="AD293" s="38"/>
      <c r="AE293" s="38">
        <v>0</v>
      </c>
      <c r="AF293" s="38"/>
      <c r="AG293" s="38"/>
      <c r="AH293" s="38"/>
      <c r="AI293" s="38"/>
      <c r="AJ293" s="38"/>
      <c r="AK293" s="38">
        <v>0</v>
      </c>
      <c r="AL293" s="38"/>
      <c r="AM293" s="38"/>
      <c r="AN293" s="38"/>
      <c r="AO293" s="38"/>
      <c r="AP293" s="38"/>
      <c r="AQ293" s="38">
        <v>0</v>
      </c>
      <c r="AR293" s="38"/>
      <c r="AS293" s="38"/>
      <c r="AT293" s="38"/>
      <c r="AU293" s="38"/>
      <c r="AV293" s="38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</row>
    <row r="294" spans="1:64" s="25" customFormat="1" ht="25.5" customHeight="1">
      <c r="A294" s="34">
        <v>2275</v>
      </c>
      <c r="B294" s="34"/>
      <c r="C294" s="34"/>
      <c r="D294" s="34"/>
      <c r="E294" s="34"/>
      <c r="F294" s="34"/>
      <c r="G294" s="35" t="s">
        <v>185</v>
      </c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7"/>
      <c r="T294" s="38">
        <v>6005</v>
      </c>
      <c r="U294" s="38"/>
      <c r="V294" s="38"/>
      <c r="W294" s="38"/>
      <c r="X294" s="38"/>
      <c r="Y294" s="38"/>
      <c r="Z294" s="38">
        <v>3141.58</v>
      </c>
      <c r="AA294" s="38"/>
      <c r="AB294" s="38"/>
      <c r="AC294" s="38"/>
      <c r="AD294" s="38"/>
      <c r="AE294" s="38">
        <v>0</v>
      </c>
      <c r="AF294" s="38"/>
      <c r="AG294" s="38"/>
      <c r="AH294" s="38"/>
      <c r="AI294" s="38"/>
      <c r="AJ294" s="38"/>
      <c r="AK294" s="38">
        <v>0</v>
      </c>
      <c r="AL294" s="38"/>
      <c r="AM294" s="38"/>
      <c r="AN294" s="38"/>
      <c r="AO294" s="38"/>
      <c r="AP294" s="38"/>
      <c r="AQ294" s="38">
        <v>0</v>
      </c>
      <c r="AR294" s="38"/>
      <c r="AS294" s="38"/>
      <c r="AT294" s="38"/>
      <c r="AU294" s="38"/>
      <c r="AV294" s="38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</row>
    <row r="295" spans="1:64" s="25" customFormat="1" ht="38.25" customHeight="1">
      <c r="A295" s="34">
        <v>2282</v>
      </c>
      <c r="B295" s="34"/>
      <c r="C295" s="34"/>
      <c r="D295" s="34"/>
      <c r="E295" s="34"/>
      <c r="F295" s="34"/>
      <c r="G295" s="35" t="s">
        <v>186</v>
      </c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7"/>
      <c r="T295" s="38">
        <v>7120</v>
      </c>
      <c r="U295" s="38"/>
      <c r="V295" s="38"/>
      <c r="W295" s="38"/>
      <c r="X295" s="38"/>
      <c r="Y295" s="38"/>
      <c r="Z295" s="38">
        <v>7120</v>
      </c>
      <c r="AA295" s="38"/>
      <c r="AB295" s="38"/>
      <c r="AC295" s="38"/>
      <c r="AD295" s="38"/>
      <c r="AE295" s="38">
        <v>0</v>
      </c>
      <c r="AF295" s="38"/>
      <c r="AG295" s="38"/>
      <c r="AH295" s="38"/>
      <c r="AI295" s="38"/>
      <c r="AJ295" s="38"/>
      <c r="AK295" s="38">
        <v>0</v>
      </c>
      <c r="AL295" s="38"/>
      <c r="AM295" s="38"/>
      <c r="AN295" s="38"/>
      <c r="AO295" s="38"/>
      <c r="AP295" s="38"/>
      <c r="AQ295" s="38">
        <v>0</v>
      </c>
      <c r="AR295" s="38"/>
      <c r="AS295" s="38"/>
      <c r="AT295" s="38"/>
      <c r="AU295" s="38"/>
      <c r="AV295" s="38"/>
      <c r="AW295" s="27"/>
      <c r="AX295" s="27"/>
      <c r="AY295" s="27"/>
      <c r="AZ295" s="27"/>
      <c r="BA295" s="27"/>
      <c r="BB295" s="27"/>
      <c r="BC295" s="27"/>
      <c r="BD295" s="27"/>
      <c r="BE295" s="27"/>
      <c r="BF295" s="27"/>
      <c r="BG295" s="27"/>
      <c r="BH295" s="27"/>
      <c r="BI295" s="27"/>
      <c r="BJ295" s="27"/>
      <c r="BK295" s="27"/>
      <c r="BL295" s="27"/>
    </row>
    <row r="296" spans="1:64" s="25" customFormat="1" ht="12.75" customHeight="1">
      <c r="A296" s="34">
        <v>2800</v>
      </c>
      <c r="B296" s="34"/>
      <c r="C296" s="34"/>
      <c r="D296" s="34"/>
      <c r="E296" s="34"/>
      <c r="F296" s="34"/>
      <c r="G296" s="35" t="s">
        <v>187</v>
      </c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7"/>
      <c r="T296" s="38">
        <v>2520.1</v>
      </c>
      <c r="U296" s="38"/>
      <c r="V296" s="38"/>
      <c r="W296" s="38"/>
      <c r="X296" s="38"/>
      <c r="Y296" s="38"/>
      <c r="Z296" s="38">
        <v>248.1</v>
      </c>
      <c r="AA296" s="38"/>
      <c r="AB296" s="38"/>
      <c r="AC296" s="38"/>
      <c r="AD296" s="38"/>
      <c r="AE296" s="38">
        <v>0</v>
      </c>
      <c r="AF296" s="38"/>
      <c r="AG296" s="38"/>
      <c r="AH296" s="38"/>
      <c r="AI296" s="38"/>
      <c r="AJ296" s="38"/>
      <c r="AK296" s="38">
        <v>0</v>
      </c>
      <c r="AL296" s="38"/>
      <c r="AM296" s="38"/>
      <c r="AN296" s="38"/>
      <c r="AO296" s="38"/>
      <c r="AP296" s="38"/>
      <c r="AQ296" s="38">
        <v>0</v>
      </c>
      <c r="AR296" s="38"/>
      <c r="AS296" s="38"/>
      <c r="AT296" s="38"/>
      <c r="AU296" s="38"/>
      <c r="AV296" s="38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</row>
    <row r="297" spans="1:64" s="6" customFormat="1" ht="12.75" customHeight="1">
      <c r="A297" s="28"/>
      <c r="B297" s="28"/>
      <c r="C297" s="28"/>
      <c r="D297" s="28"/>
      <c r="E297" s="28"/>
      <c r="F297" s="28"/>
      <c r="G297" s="29" t="s">
        <v>147</v>
      </c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1"/>
      <c r="T297" s="32">
        <v>10847215.1</v>
      </c>
      <c r="U297" s="32"/>
      <c r="V297" s="32"/>
      <c r="W297" s="32"/>
      <c r="X297" s="32"/>
      <c r="Y297" s="32"/>
      <c r="Z297" s="32">
        <v>10657606.119999999</v>
      </c>
      <c r="AA297" s="32"/>
      <c r="AB297" s="32"/>
      <c r="AC297" s="32"/>
      <c r="AD297" s="32"/>
      <c r="AE297" s="32">
        <v>0</v>
      </c>
      <c r="AF297" s="32"/>
      <c r="AG297" s="32"/>
      <c r="AH297" s="32"/>
      <c r="AI297" s="32"/>
      <c r="AJ297" s="32"/>
      <c r="AK297" s="32">
        <v>0</v>
      </c>
      <c r="AL297" s="32"/>
      <c r="AM297" s="32"/>
      <c r="AN297" s="32"/>
      <c r="AO297" s="32"/>
      <c r="AP297" s="32"/>
      <c r="AQ297" s="32">
        <v>0</v>
      </c>
      <c r="AR297" s="32"/>
      <c r="AS297" s="32"/>
      <c r="AT297" s="32"/>
      <c r="AU297" s="32"/>
      <c r="AV297" s="32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3"/>
      <c r="BK297" s="33"/>
      <c r="BL297" s="33"/>
    </row>
    <row r="299" spans="1:64" ht="14.25" customHeight="1">
      <c r="A299" s="46" t="s">
        <v>256</v>
      </c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  <c r="AV299" s="46"/>
      <c r="AW299" s="46"/>
      <c r="AX299" s="46"/>
      <c r="AY299" s="46"/>
      <c r="AZ299" s="46"/>
      <c r="BA299" s="46"/>
      <c r="BB299" s="46"/>
      <c r="BC299" s="46"/>
      <c r="BD299" s="46"/>
      <c r="BE299" s="46"/>
      <c r="BF299" s="46"/>
      <c r="BG299" s="46"/>
      <c r="BH299" s="46"/>
      <c r="BI299" s="46"/>
      <c r="BJ299" s="46"/>
      <c r="BK299" s="46"/>
      <c r="BL299" s="46"/>
    </row>
    <row r="300" spans="1:64" ht="15" customHeight="1">
      <c r="A300" s="95" t="s">
        <v>241</v>
      </c>
      <c r="B300" s="90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  <c r="AH300" s="90"/>
      <c r="AI300" s="90"/>
      <c r="AJ300" s="90"/>
      <c r="AK300" s="90"/>
      <c r="AL300" s="90"/>
      <c r="AM300" s="90"/>
      <c r="AN300" s="90"/>
      <c r="AO300" s="90"/>
      <c r="AP300" s="90"/>
      <c r="AQ300" s="90"/>
      <c r="AR300" s="90"/>
      <c r="AS300" s="90"/>
      <c r="AT300" s="90"/>
      <c r="AU300" s="90"/>
      <c r="AV300" s="90"/>
      <c r="AW300" s="90"/>
      <c r="AX300" s="90"/>
      <c r="AY300" s="90"/>
      <c r="AZ300" s="90"/>
      <c r="BA300" s="90"/>
      <c r="BB300" s="90"/>
      <c r="BC300" s="90"/>
      <c r="BD300" s="90"/>
      <c r="BE300" s="90"/>
      <c r="BF300" s="90"/>
      <c r="BG300" s="90"/>
      <c r="BH300" s="90"/>
      <c r="BI300" s="90"/>
      <c r="BJ300" s="90"/>
      <c r="BK300" s="90"/>
      <c r="BL300" s="90"/>
    </row>
    <row r="301" spans="1:64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3" spans="1:64" ht="14.25">
      <c r="A303" s="46" t="s">
        <v>283</v>
      </c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  <c r="AR303" s="46"/>
      <c r="AS303" s="46"/>
      <c r="AT303" s="46"/>
      <c r="AU303" s="46"/>
      <c r="AV303" s="46"/>
      <c r="AW303" s="46"/>
      <c r="AX303" s="46"/>
      <c r="AY303" s="46"/>
      <c r="AZ303" s="46"/>
      <c r="BA303" s="46"/>
      <c r="BB303" s="46"/>
      <c r="BC303" s="46"/>
      <c r="BD303" s="46"/>
      <c r="BE303" s="46"/>
      <c r="BF303" s="46"/>
      <c r="BG303" s="46"/>
      <c r="BH303" s="46"/>
      <c r="BI303" s="46"/>
      <c r="BJ303" s="46"/>
      <c r="BK303" s="46"/>
      <c r="BL303" s="46"/>
    </row>
    <row r="304" spans="1:64" ht="14.25">
      <c r="A304" s="46" t="s">
        <v>257</v>
      </c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  <c r="AR304" s="46"/>
      <c r="AS304" s="46"/>
      <c r="AT304" s="46"/>
      <c r="AU304" s="46"/>
      <c r="AV304" s="46"/>
      <c r="AW304" s="46"/>
      <c r="AX304" s="46"/>
      <c r="AY304" s="46"/>
      <c r="AZ304" s="46"/>
      <c r="BA304" s="46"/>
      <c r="BB304" s="46"/>
      <c r="BC304" s="46"/>
      <c r="BD304" s="46"/>
      <c r="BE304" s="46"/>
      <c r="BF304" s="46"/>
      <c r="BG304" s="46"/>
      <c r="BH304" s="46"/>
      <c r="BI304" s="46"/>
      <c r="BJ304" s="46"/>
      <c r="BK304" s="46"/>
      <c r="BL304" s="46"/>
    </row>
    <row r="305" spans="1:64" ht="163.5" customHeight="1">
      <c r="A305" s="95" t="s">
        <v>242</v>
      </c>
      <c r="B305" s="90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  <c r="AH305" s="90"/>
      <c r="AI305" s="90"/>
      <c r="AJ305" s="90"/>
      <c r="AK305" s="90"/>
      <c r="AL305" s="90"/>
      <c r="AM305" s="90"/>
      <c r="AN305" s="90"/>
      <c r="AO305" s="90"/>
      <c r="AP305" s="90"/>
      <c r="AQ305" s="90"/>
      <c r="AR305" s="90"/>
      <c r="AS305" s="90"/>
      <c r="AT305" s="90"/>
      <c r="AU305" s="90"/>
      <c r="AV305" s="90"/>
      <c r="AW305" s="90"/>
      <c r="AX305" s="90"/>
      <c r="AY305" s="90"/>
      <c r="AZ305" s="90"/>
      <c r="BA305" s="90"/>
      <c r="BB305" s="90"/>
      <c r="BC305" s="90"/>
      <c r="BD305" s="90"/>
      <c r="BE305" s="90"/>
      <c r="BF305" s="90"/>
      <c r="BG305" s="90"/>
      <c r="BH305" s="90"/>
      <c r="BI305" s="90"/>
      <c r="BJ305" s="90"/>
      <c r="BK305" s="90"/>
      <c r="BL305" s="90"/>
    </row>
    <row r="306" spans="1:64" ht="1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9" spans="1:64" ht="18.95" customHeight="1">
      <c r="A309" s="89" t="s">
        <v>298</v>
      </c>
      <c r="B309" s="90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22"/>
      <c r="AC309" s="22"/>
      <c r="AD309" s="22"/>
      <c r="AE309" s="22"/>
      <c r="AF309" s="22"/>
      <c r="AG309" s="22"/>
      <c r="AH309" s="96"/>
      <c r="AI309" s="96"/>
      <c r="AJ309" s="96"/>
      <c r="AK309" s="96"/>
      <c r="AL309" s="96"/>
      <c r="AM309" s="96"/>
      <c r="AN309" s="96"/>
      <c r="AO309" s="96"/>
      <c r="AP309" s="96"/>
      <c r="AQ309" s="22"/>
      <c r="AR309" s="22"/>
      <c r="AS309" s="22"/>
      <c r="AT309" s="22"/>
      <c r="AU309" s="97" t="s">
        <v>301</v>
      </c>
      <c r="AV309" s="93"/>
      <c r="AW309" s="93"/>
      <c r="AX309" s="93"/>
      <c r="AY309" s="93"/>
      <c r="AZ309" s="93"/>
      <c r="BA309" s="93"/>
      <c r="BB309" s="93"/>
      <c r="BC309" s="93"/>
      <c r="BD309" s="93"/>
      <c r="BE309" s="93"/>
      <c r="BF309" s="93"/>
    </row>
    <row r="310" spans="1:64" ht="12.75" customHeight="1">
      <c r="AB310" s="23"/>
      <c r="AC310" s="23"/>
      <c r="AD310" s="23"/>
      <c r="AE310" s="23"/>
      <c r="AF310" s="23"/>
      <c r="AG310" s="23"/>
      <c r="AH310" s="94" t="s">
        <v>1</v>
      </c>
      <c r="AI310" s="94"/>
      <c r="AJ310" s="94"/>
      <c r="AK310" s="94"/>
      <c r="AL310" s="94"/>
      <c r="AM310" s="94"/>
      <c r="AN310" s="94"/>
      <c r="AO310" s="94"/>
      <c r="AP310" s="94"/>
      <c r="AQ310" s="23"/>
      <c r="AR310" s="23"/>
      <c r="AS310" s="23"/>
      <c r="AT310" s="23"/>
      <c r="AU310" s="94" t="s">
        <v>160</v>
      </c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</row>
    <row r="311" spans="1:64" ht="15">
      <c r="AB311" s="23"/>
      <c r="AC311" s="23"/>
      <c r="AD311" s="23"/>
      <c r="AE311" s="23"/>
      <c r="AF311" s="23"/>
      <c r="AG311" s="23"/>
      <c r="AH311" s="24"/>
      <c r="AI311" s="24"/>
      <c r="AJ311" s="24"/>
      <c r="AK311" s="24"/>
      <c r="AL311" s="24"/>
      <c r="AM311" s="24"/>
      <c r="AN311" s="24"/>
      <c r="AO311" s="24"/>
      <c r="AP311" s="24"/>
      <c r="AQ311" s="23"/>
      <c r="AR311" s="23"/>
      <c r="AS311" s="23"/>
      <c r="AT311" s="23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</row>
    <row r="312" spans="1:64" ht="18" customHeight="1">
      <c r="A312" s="89" t="s">
        <v>299</v>
      </c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23"/>
      <c r="AC312" s="23"/>
      <c r="AD312" s="23"/>
      <c r="AE312" s="23"/>
      <c r="AF312" s="23"/>
      <c r="AG312" s="23"/>
      <c r="AH312" s="91"/>
      <c r="AI312" s="91"/>
      <c r="AJ312" s="91"/>
      <c r="AK312" s="91"/>
      <c r="AL312" s="91"/>
      <c r="AM312" s="91"/>
      <c r="AN312" s="91"/>
      <c r="AO312" s="91"/>
      <c r="AP312" s="91"/>
      <c r="AQ312" s="23"/>
      <c r="AR312" s="23"/>
      <c r="AS312" s="23"/>
      <c r="AT312" s="23"/>
      <c r="AU312" s="92" t="s">
        <v>302</v>
      </c>
      <c r="AV312" s="93"/>
      <c r="AW312" s="93"/>
      <c r="AX312" s="93"/>
      <c r="AY312" s="93"/>
      <c r="AZ312" s="93"/>
      <c r="BA312" s="93"/>
      <c r="BB312" s="93"/>
      <c r="BC312" s="93"/>
      <c r="BD312" s="93"/>
      <c r="BE312" s="93"/>
      <c r="BF312" s="93"/>
    </row>
    <row r="313" spans="1:64" ht="12" customHeight="1">
      <c r="AB313" s="23"/>
      <c r="AC313" s="23"/>
      <c r="AD313" s="23"/>
      <c r="AE313" s="23"/>
      <c r="AF313" s="23"/>
      <c r="AG313" s="23"/>
      <c r="AH313" s="94" t="s">
        <v>1</v>
      </c>
      <c r="AI313" s="94"/>
      <c r="AJ313" s="94"/>
      <c r="AK313" s="94"/>
      <c r="AL313" s="94"/>
      <c r="AM313" s="94"/>
      <c r="AN313" s="94"/>
      <c r="AO313" s="94"/>
      <c r="AP313" s="94"/>
      <c r="AQ313" s="23"/>
      <c r="AR313" s="23"/>
      <c r="AS313" s="23"/>
      <c r="AT313" s="23"/>
      <c r="AU313" s="94" t="s">
        <v>160</v>
      </c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</row>
  </sheetData>
  <mergeCells count="2310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U33:BY33"/>
    <mergeCell ref="BQ33:BT33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42:D42"/>
    <mergeCell ref="E42:W42"/>
    <mergeCell ref="X42:AB42"/>
    <mergeCell ref="AC42:AG42"/>
    <mergeCell ref="AH42:AL4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G72:BK72"/>
    <mergeCell ref="BL72:BP72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E72:AH72"/>
    <mergeCell ref="AI72:AM72"/>
    <mergeCell ref="AN72:AR72"/>
    <mergeCell ref="AS72:AW72"/>
    <mergeCell ref="AX72:BA72"/>
    <mergeCell ref="BB72:BF72"/>
    <mergeCell ref="BU54:BY54"/>
    <mergeCell ref="A69:BL69"/>
    <mergeCell ref="A70:BY70"/>
    <mergeCell ref="A71:E72"/>
    <mergeCell ref="F71:T72"/>
    <mergeCell ref="U71:AM71"/>
    <mergeCell ref="AN71:BF71"/>
    <mergeCell ref="BG71:BY71"/>
    <mergeCell ref="U72:Y72"/>
    <mergeCell ref="Z72:AD72"/>
    <mergeCell ref="AS54:AW54"/>
    <mergeCell ref="AX54:BA54"/>
    <mergeCell ref="BB54:BF54"/>
    <mergeCell ref="BG54:BK54"/>
    <mergeCell ref="BL54:BP54"/>
    <mergeCell ref="BQ54:BT54"/>
    <mergeCell ref="AX74:BA74"/>
    <mergeCell ref="BB74:BF74"/>
    <mergeCell ref="BG74:BK74"/>
    <mergeCell ref="BL74:BP74"/>
    <mergeCell ref="BQ74:BT74"/>
    <mergeCell ref="BU74:BY74"/>
    <mergeCell ref="BQ73:BT73"/>
    <mergeCell ref="BU73:BY73"/>
    <mergeCell ref="A74:E74"/>
    <mergeCell ref="F74:T74"/>
    <mergeCell ref="U74:Y74"/>
    <mergeCell ref="Z74:AD74"/>
    <mergeCell ref="AE74:AH74"/>
    <mergeCell ref="AI74:AM74"/>
    <mergeCell ref="AN74:AR74"/>
    <mergeCell ref="AS74:AW74"/>
    <mergeCell ref="AN73:AR73"/>
    <mergeCell ref="AS73:AW73"/>
    <mergeCell ref="AX73:BA73"/>
    <mergeCell ref="BB73:BF73"/>
    <mergeCell ref="BG73:BK73"/>
    <mergeCell ref="BL73:BP73"/>
    <mergeCell ref="AH81:AL81"/>
    <mergeCell ref="AM81:AQ81"/>
    <mergeCell ref="AH80:AL80"/>
    <mergeCell ref="AM80:AQ80"/>
    <mergeCell ref="AR80:AV80"/>
    <mergeCell ref="AW80:BA80"/>
    <mergeCell ref="BB80:BF80"/>
    <mergeCell ref="BG80:BK80"/>
    <mergeCell ref="BQ75:BT75"/>
    <mergeCell ref="BU75:BY75"/>
    <mergeCell ref="A77:BL77"/>
    <mergeCell ref="A78:BK78"/>
    <mergeCell ref="A79:D80"/>
    <mergeCell ref="E79:W80"/>
    <mergeCell ref="X79:AQ79"/>
    <mergeCell ref="AR79:BK79"/>
    <mergeCell ref="X80:AB80"/>
    <mergeCell ref="AC80:AG80"/>
    <mergeCell ref="AN75:AR75"/>
    <mergeCell ref="AS75:AW75"/>
    <mergeCell ref="AX75:BA75"/>
    <mergeCell ref="BB75:BF75"/>
    <mergeCell ref="BG75:BK75"/>
    <mergeCell ref="BL75:BP75"/>
    <mergeCell ref="A75:E75"/>
    <mergeCell ref="F75:T75"/>
    <mergeCell ref="U75:Y75"/>
    <mergeCell ref="Z75:AD75"/>
    <mergeCell ref="AE75:AH75"/>
    <mergeCell ref="AI75:AM75"/>
    <mergeCell ref="A98:BL98"/>
    <mergeCell ref="A99:BK99"/>
    <mergeCell ref="BG84:BK84"/>
    <mergeCell ref="A85:D85"/>
    <mergeCell ref="E85:W85"/>
    <mergeCell ref="X85:AB85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AR83:AV83"/>
    <mergeCell ref="AW83:BA83"/>
    <mergeCell ref="BG86:BK86"/>
    <mergeCell ref="A87:D87"/>
    <mergeCell ref="E87:W87"/>
    <mergeCell ref="A82:D82"/>
    <mergeCell ref="E82:W82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A100:E101"/>
    <mergeCell ref="F100:W101"/>
    <mergeCell ref="X100:AQ100"/>
    <mergeCell ref="AR100:BK100"/>
    <mergeCell ref="X101:AB101"/>
    <mergeCell ref="AC101:AG101"/>
    <mergeCell ref="AH101:AL101"/>
    <mergeCell ref="AM101:AQ101"/>
    <mergeCell ref="AR101:AV101"/>
    <mergeCell ref="AW101:BA101"/>
    <mergeCell ref="BB103:BF103"/>
    <mergeCell ref="BG103:BK103"/>
    <mergeCell ref="A104:E104"/>
    <mergeCell ref="F104:W104"/>
    <mergeCell ref="X104:AB104"/>
    <mergeCell ref="AC104:AG104"/>
    <mergeCell ref="AH104:AL104"/>
    <mergeCell ref="AM104:AQ104"/>
    <mergeCell ref="AR104:AV104"/>
    <mergeCell ref="AW104:BA104"/>
    <mergeCell ref="BB102:BF102"/>
    <mergeCell ref="BG102:BK102"/>
    <mergeCell ref="A103:E103"/>
    <mergeCell ref="F103:W103"/>
    <mergeCell ref="X103:AB103"/>
    <mergeCell ref="AC103:AG103"/>
    <mergeCell ref="AH103:AL103"/>
    <mergeCell ref="AM103:AQ103"/>
    <mergeCell ref="AR103:AV103"/>
    <mergeCell ref="AW103:BA103"/>
    <mergeCell ref="AX111:BA111"/>
    <mergeCell ref="BB111:BF111"/>
    <mergeCell ref="BG111:BK111"/>
    <mergeCell ref="BL111:BP111"/>
    <mergeCell ref="BQ111:BT111"/>
    <mergeCell ref="BU111:BY111"/>
    <mergeCell ref="U111:Y111"/>
    <mergeCell ref="Z111:AD111"/>
    <mergeCell ref="AE111:AH111"/>
    <mergeCell ref="AI111:AM111"/>
    <mergeCell ref="AN111:AR111"/>
    <mergeCell ref="AS111:AW111"/>
    <mergeCell ref="BB104:BF104"/>
    <mergeCell ref="BG104:BK104"/>
    <mergeCell ref="A107:BL107"/>
    <mergeCell ref="A108:BL108"/>
    <mergeCell ref="A109:BY109"/>
    <mergeCell ref="A110:C111"/>
    <mergeCell ref="D110:T111"/>
    <mergeCell ref="U110:AM110"/>
    <mergeCell ref="AN110:BF110"/>
    <mergeCell ref="BG110:BY110"/>
    <mergeCell ref="A113:C113"/>
    <mergeCell ref="D113:T113"/>
    <mergeCell ref="U113:Y113"/>
    <mergeCell ref="Z113:AD113"/>
    <mergeCell ref="AE113:AH113"/>
    <mergeCell ref="AI113:AM113"/>
    <mergeCell ref="AN113:AR113"/>
    <mergeCell ref="AS113:AW113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AE120:AI120"/>
    <mergeCell ref="AJ120:AN120"/>
    <mergeCell ref="AO120:AS120"/>
    <mergeCell ref="AT120:AX120"/>
    <mergeCell ref="AY120:BC120"/>
    <mergeCell ref="BD120:BH120"/>
    <mergeCell ref="A117:BL117"/>
    <mergeCell ref="A118:BH118"/>
    <mergeCell ref="A119:C120"/>
    <mergeCell ref="D119:T120"/>
    <mergeCell ref="U119:AN119"/>
    <mergeCell ref="AO119:BH119"/>
    <mergeCell ref="U120:Y120"/>
    <mergeCell ref="Z120:AD120"/>
    <mergeCell ref="AN114:AR114"/>
    <mergeCell ref="AS114:AW114"/>
    <mergeCell ref="AX114:BA114"/>
    <mergeCell ref="BB114:BF114"/>
    <mergeCell ref="BG114:BK114"/>
    <mergeCell ref="BL114:BP114"/>
    <mergeCell ref="A114:C114"/>
    <mergeCell ref="D114:T114"/>
    <mergeCell ref="U114:Y114"/>
    <mergeCell ref="Z114:AD114"/>
    <mergeCell ref="AE114:AH114"/>
    <mergeCell ref="AI114:AM114"/>
    <mergeCell ref="BB115:BF115"/>
    <mergeCell ref="BG115:BK115"/>
    <mergeCell ref="BL115:BP115"/>
    <mergeCell ref="AO122:AS122"/>
    <mergeCell ref="AT122:AX122"/>
    <mergeCell ref="AY122:BC122"/>
    <mergeCell ref="BD122:BH122"/>
    <mergeCell ref="A123:C123"/>
    <mergeCell ref="D123:T123"/>
    <mergeCell ref="U123:Y123"/>
    <mergeCell ref="Z123:AD123"/>
    <mergeCell ref="AE123:AI123"/>
    <mergeCell ref="AJ123:AN123"/>
    <mergeCell ref="AO121:AS121"/>
    <mergeCell ref="AT121:AX121"/>
    <mergeCell ref="AY121:BC121"/>
    <mergeCell ref="BD121:BH121"/>
    <mergeCell ref="A122:C122"/>
    <mergeCell ref="D122:T122"/>
    <mergeCell ref="U122:Y122"/>
    <mergeCell ref="Z122:AD122"/>
    <mergeCell ref="AE122:AI122"/>
    <mergeCell ref="AJ122:AN122"/>
    <mergeCell ref="A121:C121"/>
    <mergeCell ref="D121:T121"/>
    <mergeCell ref="U121:Y121"/>
    <mergeCell ref="Z121:AD121"/>
    <mergeCell ref="AE121:AI121"/>
    <mergeCell ref="AJ121:AN121"/>
    <mergeCell ref="BJ129:BX129"/>
    <mergeCell ref="AF130:AJ130"/>
    <mergeCell ref="AK130:AO130"/>
    <mergeCell ref="AP130:AT130"/>
    <mergeCell ref="AU130:AY130"/>
    <mergeCell ref="AZ130:BD130"/>
    <mergeCell ref="BE130:BI130"/>
    <mergeCell ref="BJ130:BN130"/>
    <mergeCell ref="BO130:BS130"/>
    <mergeCell ref="BT130:BX130"/>
    <mergeCell ref="A129:C130"/>
    <mergeCell ref="D129:P130"/>
    <mergeCell ref="Q129:U130"/>
    <mergeCell ref="V129:AE130"/>
    <mergeCell ref="AF129:AT129"/>
    <mergeCell ref="AU129:BI129"/>
    <mergeCell ref="AO123:AS123"/>
    <mergeCell ref="AT123:AX123"/>
    <mergeCell ref="AY123:BC123"/>
    <mergeCell ref="BD123:BH123"/>
    <mergeCell ref="A127:BL127"/>
    <mergeCell ref="A128:BL128"/>
    <mergeCell ref="AT124:AX124"/>
    <mergeCell ref="AY124:BC124"/>
    <mergeCell ref="BD124:BH124"/>
    <mergeCell ref="D133:P133"/>
    <mergeCell ref="Q133:U133"/>
    <mergeCell ref="V133:AE133"/>
    <mergeCell ref="AF133:AJ133"/>
    <mergeCell ref="AK133:AO133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BT133:BX133"/>
    <mergeCell ref="A152:BL152"/>
    <mergeCell ref="A153:C154"/>
    <mergeCell ref="D153:P154"/>
    <mergeCell ref="Q153:U154"/>
    <mergeCell ref="V153:AE154"/>
    <mergeCell ref="AF153:AT153"/>
    <mergeCell ref="AU153:BI153"/>
    <mergeCell ref="AF154:AJ154"/>
    <mergeCell ref="AK154:AO154"/>
    <mergeCell ref="AP133:AT133"/>
    <mergeCell ref="AU133:AY133"/>
    <mergeCell ref="AZ133:BD133"/>
    <mergeCell ref="BE133:BI133"/>
    <mergeCell ref="BJ133:BN133"/>
    <mergeCell ref="BO133:BS133"/>
    <mergeCell ref="A133:C133"/>
    <mergeCell ref="AO178:AS178"/>
    <mergeCell ref="AT178:AX178"/>
    <mergeCell ref="AY178:BC178"/>
    <mergeCell ref="BD178:BH178"/>
    <mergeCell ref="BI178:BM178"/>
    <mergeCell ref="BN178:BR178"/>
    <mergeCell ref="A177:T178"/>
    <mergeCell ref="U177:AD177"/>
    <mergeCell ref="AE177:AN177"/>
    <mergeCell ref="AO177:AX177"/>
    <mergeCell ref="AY177:BH177"/>
    <mergeCell ref="BI177:BR177"/>
    <mergeCell ref="U178:Y178"/>
    <mergeCell ref="Z178:AD178"/>
    <mergeCell ref="AE178:AI178"/>
    <mergeCell ref="AJ178:AN178"/>
    <mergeCell ref="AP157:AT157"/>
    <mergeCell ref="AU157:AY157"/>
    <mergeCell ref="AZ157:BD157"/>
    <mergeCell ref="BE157:BI157"/>
    <mergeCell ref="A175:BL175"/>
    <mergeCell ref="A176:BR176"/>
    <mergeCell ref="BE158:BI158"/>
    <mergeCell ref="A159:C159"/>
    <mergeCell ref="D159:P159"/>
    <mergeCell ref="Q159:U159"/>
    <mergeCell ref="BE159:BI159"/>
    <mergeCell ref="A160:C160"/>
    <mergeCell ref="D160:P160"/>
    <mergeCell ref="Q160:U160"/>
    <mergeCell ref="V160:AE160"/>
    <mergeCell ref="AF160:AJ160"/>
    <mergeCell ref="AO180:AS180"/>
    <mergeCell ref="AT180:AX180"/>
    <mergeCell ref="AY180:BC180"/>
    <mergeCell ref="BD180:BH180"/>
    <mergeCell ref="BI180:BM180"/>
    <mergeCell ref="BN180:BR180"/>
    <mergeCell ref="AT179:AX179"/>
    <mergeCell ref="AY179:BC179"/>
    <mergeCell ref="BD179:BH179"/>
    <mergeCell ref="BI179:BM179"/>
    <mergeCell ref="BN179:BR179"/>
    <mergeCell ref="A180:T180"/>
    <mergeCell ref="U180:Y180"/>
    <mergeCell ref="Z180:AD180"/>
    <mergeCell ref="AE180:AI180"/>
    <mergeCell ref="AJ180:AN180"/>
    <mergeCell ref="A179:T179"/>
    <mergeCell ref="U179:Y179"/>
    <mergeCell ref="Z179:AD179"/>
    <mergeCell ref="AE179:AI179"/>
    <mergeCell ref="AJ179:AN179"/>
    <mergeCell ref="AO179:AS179"/>
    <mergeCell ref="A194:C196"/>
    <mergeCell ref="D194:V196"/>
    <mergeCell ref="W194:AH194"/>
    <mergeCell ref="AI194:AT194"/>
    <mergeCell ref="AU194:AZ194"/>
    <mergeCell ref="BA194:BF194"/>
    <mergeCell ref="AT181:AX181"/>
    <mergeCell ref="AY181:BC181"/>
    <mergeCell ref="BD181:BH181"/>
    <mergeCell ref="BI181:BM181"/>
    <mergeCell ref="BN181:BR181"/>
    <mergeCell ref="A193:BL193"/>
    <mergeCell ref="BI182:BM182"/>
    <mergeCell ref="BN182:BR182"/>
    <mergeCell ref="A183:T183"/>
    <mergeCell ref="U183:Y183"/>
    <mergeCell ref="A181:T181"/>
    <mergeCell ref="U181:Y181"/>
    <mergeCell ref="Z181:AD181"/>
    <mergeCell ref="AE181:AI181"/>
    <mergeCell ref="AJ181:AN181"/>
    <mergeCell ref="AO181:AS181"/>
    <mergeCell ref="BJ195:BL196"/>
    <mergeCell ref="W196:Y196"/>
    <mergeCell ref="Z196:AB196"/>
    <mergeCell ref="AC196:AE196"/>
    <mergeCell ref="AF196:AH196"/>
    <mergeCell ref="AI196:AK196"/>
    <mergeCell ref="AL196:AN196"/>
    <mergeCell ref="AO196:AQ196"/>
    <mergeCell ref="AR196:AT196"/>
    <mergeCell ref="BG194:BL194"/>
    <mergeCell ref="W195:AB195"/>
    <mergeCell ref="AC195:AH195"/>
    <mergeCell ref="AI195:AN195"/>
    <mergeCell ref="AO195:AT195"/>
    <mergeCell ref="AU195:AW196"/>
    <mergeCell ref="AX195:AZ196"/>
    <mergeCell ref="BA195:BC196"/>
    <mergeCell ref="BD195:BF196"/>
    <mergeCell ref="BG195:BI196"/>
    <mergeCell ref="AL198:AN198"/>
    <mergeCell ref="AO198:AQ198"/>
    <mergeCell ref="AR198:AT198"/>
    <mergeCell ref="AU198:AW198"/>
    <mergeCell ref="AX198:AZ198"/>
    <mergeCell ref="BA197:BC197"/>
    <mergeCell ref="BD197:BF197"/>
    <mergeCell ref="BG197:BI197"/>
    <mergeCell ref="BJ197:BL197"/>
    <mergeCell ref="A198:C198"/>
    <mergeCell ref="D198:V198"/>
    <mergeCell ref="W198:Y198"/>
    <mergeCell ref="Z198:AB198"/>
    <mergeCell ref="AC198:AE198"/>
    <mergeCell ref="AF198:AH198"/>
    <mergeCell ref="AI197:AK197"/>
    <mergeCell ref="AL197:AN197"/>
    <mergeCell ref="AO197:AQ197"/>
    <mergeCell ref="AR197:AT197"/>
    <mergeCell ref="AU197:AW197"/>
    <mergeCell ref="AX197:AZ197"/>
    <mergeCell ref="A197:C197"/>
    <mergeCell ref="D197:V197"/>
    <mergeCell ref="W197:Y197"/>
    <mergeCell ref="Z197:AB197"/>
    <mergeCell ref="AC197:AE197"/>
    <mergeCell ref="AF197:AH197"/>
    <mergeCell ref="BD199:BF199"/>
    <mergeCell ref="BG199:BI199"/>
    <mergeCell ref="BJ199:BL199"/>
    <mergeCell ref="A206:BL206"/>
    <mergeCell ref="A207:BS207"/>
    <mergeCell ref="AF200:AH200"/>
    <mergeCell ref="AI200:AK200"/>
    <mergeCell ref="AO200:AQ200"/>
    <mergeCell ref="AI199:AK199"/>
    <mergeCell ref="AO199:AQ199"/>
    <mergeCell ref="AR199:AT199"/>
    <mergeCell ref="AU199:AW199"/>
    <mergeCell ref="AX199:AZ199"/>
    <mergeCell ref="A199:C199"/>
    <mergeCell ref="D199:V199"/>
    <mergeCell ref="W199:Y199"/>
    <mergeCell ref="Z199:AB199"/>
    <mergeCell ref="AC199:AE199"/>
    <mergeCell ref="AF199:AH199"/>
    <mergeCell ref="AC201:AE201"/>
    <mergeCell ref="AF201:AH201"/>
    <mergeCell ref="AI201:AK201"/>
    <mergeCell ref="AO201:AQ201"/>
    <mergeCell ref="AR200:AT200"/>
    <mergeCell ref="AU200:AW200"/>
    <mergeCell ref="AX200:AZ200"/>
    <mergeCell ref="BA200:BC200"/>
    <mergeCell ref="BD200:BF200"/>
    <mergeCell ref="BG200:BI200"/>
    <mergeCell ref="BJ203:BL203"/>
    <mergeCell ref="AR203:AT203"/>
    <mergeCell ref="AU203:AW203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08:BS208"/>
    <mergeCell ref="A209:F210"/>
    <mergeCell ref="G209:S210"/>
    <mergeCell ref="T209:Z210"/>
    <mergeCell ref="AA209:AO209"/>
    <mergeCell ref="AP209:BD209"/>
    <mergeCell ref="BE209:BS209"/>
    <mergeCell ref="AA210:AE210"/>
    <mergeCell ref="AF210:AJ210"/>
    <mergeCell ref="AK210:AO210"/>
    <mergeCell ref="BO213:BS213"/>
    <mergeCell ref="A213:F213"/>
    <mergeCell ref="G213:S213"/>
    <mergeCell ref="T213:Z213"/>
    <mergeCell ref="AA213:AE213"/>
    <mergeCell ref="AF213:AJ213"/>
    <mergeCell ref="AK213:AO213"/>
    <mergeCell ref="AP212:AT212"/>
    <mergeCell ref="AU212:AY212"/>
    <mergeCell ref="AZ212:BD212"/>
    <mergeCell ref="BE212:BI212"/>
    <mergeCell ref="BJ212:BN212"/>
    <mergeCell ref="BO212:BS212"/>
    <mergeCell ref="A212:F212"/>
    <mergeCell ref="G212:S212"/>
    <mergeCell ref="T212:Z212"/>
    <mergeCell ref="AA212:AE212"/>
    <mergeCell ref="AF212:AJ212"/>
    <mergeCell ref="AK212:AO212"/>
    <mergeCell ref="AP221:AT221"/>
    <mergeCell ref="AU221:AY221"/>
    <mergeCell ref="AZ221:BD221"/>
    <mergeCell ref="A222:F222"/>
    <mergeCell ref="G222:S222"/>
    <mergeCell ref="T222:Z222"/>
    <mergeCell ref="AA222:AE222"/>
    <mergeCell ref="AF222:AJ222"/>
    <mergeCell ref="AK222:AO222"/>
    <mergeCell ref="AP222:AT222"/>
    <mergeCell ref="A218:BL218"/>
    <mergeCell ref="A219:BD219"/>
    <mergeCell ref="A220:F221"/>
    <mergeCell ref="G220:S221"/>
    <mergeCell ref="T220:Z221"/>
    <mergeCell ref="AA220:AO220"/>
    <mergeCell ref="AP220:BD220"/>
    <mergeCell ref="AA221:AE221"/>
    <mergeCell ref="AF221:AJ221"/>
    <mergeCell ref="AK221:AO221"/>
    <mergeCell ref="AZ223:BD223"/>
    <mergeCell ref="A224:F224"/>
    <mergeCell ref="G224:S224"/>
    <mergeCell ref="T224:Z224"/>
    <mergeCell ref="AA224:AE224"/>
    <mergeCell ref="AF224:AJ224"/>
    <mergeCell ref="AK224:AO224"/>
    <mergeCell ref="AP224:AT224"/>
    <mergeCell ref="AU224:AY224"/>
    <mergeCell ref="AZ224:BD224"/>
    <mergeCell ref="AU222:AY222"/>
    <mergeCell ref="AZ222:BD222"/>
    <mergeCell ref="A223:F223"/>
    <mergeCell ref="G223:S223"/>
    <mergeCell ref="T223:Z223"/>
    <mergeCell ref="AA223:AE223"/>
    <mergeCell ref="AF223:AJ223"/>
    <mergeCell ref="AK223:AO223"/>
    <mergeCell ref="AP223:AT223"/>
    <mergeCell ref="AU223:AY223"/>
    <mergeCell ref="BP234:BS234"/>
    <mergeCell ref="A235:M235"/>
    <mergeCell ref="N235:U235"/>
    <mergeCell ref="V235:Z235"/>
    <mergeCell ref="AA235:AE235"/>
    <mergeCell ref="AF235:AI235"/>
    <mergeCell ref="AJ235:AN235"/>
    <mergeCell ref="AO235:AR235"/>
    <mergeCell ref="AS235:AW235"/>
    <mergeCell ref="AX235:BA235"/>
    <mergeCell ref="AO234:AR234"/>
    <mergeCell ref="AS234:AW234"/>
    <mergeCell ref="AX234:BA234"/>
    <mergeCell ref="BB234:BF234"/>
    <mergeCell ref="BG234:BJ234"/>
    <mergeCell ref="BK234:BO234"/>
    <mergeCell ref="BG233:BJ233"/>
    <mergeCell ref="BK233:BO233"/>
    <mergeCell ref="BP233:BS233"/>
    <mergeCell ref="A234:M234"/>
    <mergeCell ref="N234:U234"/>
    <mergeCell ref="V234:Z234"/>
    <mergeCell ref="AA234:AE234"/>
    <mergeCell ref="AF234:AI234"/>
    <mergeCell ref="AJ234:AN234"/>
    <mergeCell ref="AA233:AE233"/>
    <mergeCell ref="AF233:AI233"/>
    <mergeCell ref="AJ233:AN233"/>
    <mergeCell ref="AO233:AR233"/>
    <mergeCell ref="AS233:AW233"/>
    <mergeCell ref="AX233:BA233"/>
    <mergeCell ref="A232:M233"/>
    <mergeCell ref="BP236:BS236"/>
    <mergeCell ref="A239:BL239"/>
    <mergeCell ref="A240:BL240"/>
    <mergeCell ref="A243:BL243"/>
    <mergeCell ref="A244:BL244"/>
    <mergeCell ref="A245:BL245"/>
    <mergeCell ref="AO236:AR236"/>
    <mergeCell ref="AS236:AW236"/>
    <mergeCell ref="AX236:BA236"/>
    <mergeCell ref="BB236:BF236"/>
    <mergeCell ref="BG236:BJ236"/>
    <mergeCell ref="BK236:BO236"/>
    <mergeCell ref="BG235:BJ235"/>
    <mergeCell ref="BK235:BO235"/>
    <mergeCell ref="BP235:BS235"/>
    <mergeCell ref="A236:M236"/>
    <mergeCell ref="N236:U236"/>
    <mergeCell ref="V236:Z236"/>
    <mergeCell ref="AA236:AE236"/>
    <mergeCell ref="AF236:AI236"/>
    <mergeCell ref="AJ236:AN236"/>
    <mergeCell ref="G249:S249"/>
    <mergeCell ref="T249:Y249"/>
    <mergeCell ref="Z249:AD249"/>
    <mergeCell ref="AE249:AJ249"/>
    <mergeCell ref="A251:F251"/>
    <mergeCell ref="G251:S251"/>
    <mergeCell ref="T251:Y251"/>
    <mergeCell ref="Z251:AD251"/>
    <mergeCell ref="AE251:AJ251"/>
    <mergeCell ref="AK251:AP251"/>
    <mergeCell ref="BG246:BL247"/>
    <mergeCell ref="AW247:BA247"/>
    <mergeCell ref="BB247:BF247"/>
    <mergeCell ref="A248:F248"/>
    <mergeCell ref="G248:S248"/>
    <mergeCell ref="T248:Y248"/>
    <mergeCell ref="Z248:AD248"/>
    <mergeCell ref="AE248:AJ248"/>
    <mergeCell ref="A246:F247"/>
    <mergeCell ref="G246:S247"/>
    <mergeCell ref="T246:Y247"/>
    <mergeCell ref="Z246:AD247"/>
    <mergeCell ref="AE246:AJ247"/>
    <mergeCell ref="AK246:AP247"/>
    <mergeCell ref="A263:BL263"/>
    <mergeCell ref="A264:F266"/>
    <mergeCell ref="G264:P266"/>
    <mergeCell ref="Q264:AN264"/>
    <mergeCell ref="AO264:BL264"/>
    <mergeCell ref="Q265:U266"/>
    <mergeCell ref="V265:Y266"/>
    <mergeCell ref="Z265:AI265"/>
    <mergeCell ref="AJ265:AN266"/>
    <mergeCell ref="AO265:AS266"/>
    <mergeCell ref="BG250:BL250"/>
    <mergeCell ref="A262:BL262"/>
    <mergeCell ref="BB251:BF251"/>
    <mergeCell ref="BG251:BL251"/>
    <mergeCell ref="A252:F252"/>
    <mergeCell ref="G252:S252"/>
    <mergeCell ref="AK249:AP249"/>
    <mergeCell ref="AQ249:AV249"/>
    <mergeCell ref="AW249:BA249"/>
    <mergeCell ref="BB249:BF249"/>
    <mergeCell ref="BG249:BL249"/>
    <mergeCell ref="A250:F250"/>
    <mergeCell ref="G250:S250"/>
    <mergeCell ref="T250:Y250"/>
    <mergeCell ref="Z250:AD250"/>
    <mergeCell ref="AE250:AJ250"/>
    <mergeCell ref="BB252:BF252"/>
    <mergeCell ref="BG252:BL252"/>
    <mergeCell ref="A253:F253"/>
    <mergeCell ref="G253:S253"/>
    <mergeCell ref="T253:Y253"/>
    <mergeCell ref="Z253:AD253"/>
    <mergeCell ref="V268:Y268"/>
    <mergeCell ref="Z268:AD268"/>
    <mergeCell ref="AE268:AI268"/>
    <mergeCell ref="AJ267:AN267"/>
    <mergeCell ref="AO267:AS267"/>
    <mergeCell ref="AT267:AW267"/>
    <mergeCell ref="AX267:BB267"/>
    <mergeCell ref="BC267:BG267"/>
    <mergeCell ref="BH267:BL267"/>
    <mergeCell ref="A267:F267"/>
    <mergeCell ref="G267:P267"/>
    <mergeCell ref="Q267:U267"/>
    <mergeCell ref="V267:Y267"/>
    <mergeCell ref="Z267:AD267"/>
    <mergeCell ref="AE267:AI267"/>
    <mergeCell ref="AT265:AW266"/>
    <mergeCell ref="AX265:BG265"/>
    <mergeCell ref="BH265:BL266"/>
    <mergeCell ref="Z266:AD266"/>
    <mergeCell ref="AE266:AI266"/>
    <mergeCell ref="AX266:BB266"/>
    <mergeCell ref="BC266:BG266"/>
    <mergeCell ref="A281:BL281"/>
    <mergeCell ref="A282:BL282"/>
    <mergeCell ref="A283:F284"/>
    <mergeCell ref="G283:S284"/>
    <mergeCell ref="T283:Y284"/>
    <mergeCell ref="Z283:AD284"/>
    <mergeCell ref="AE283:AJ284"/>
    <mergeCell ref="AK283:AP284"/>
    <mergeCell ref="AQ283:AV284"/>
    <mergeCell ref="AW283:BD284"/>
    <mergeCell ref="AJ269:AN269"/>
    <mergeCell ref="AO269:AS269"/>
    <mergeCell ref="AT269:AW269"/>
    <mergeCell ref="AX269:BB269"/>
    <mergeCell ref="BC269:BG269"/>
    <mergeCell ref="BH269:BL269"/>
    <mergeCell ref="A269:F269"/>
    <mergeCell ref="G269:P269"/>
    <mergeCell ref="Q269:U269"/>
    <mergeCell ref="V269:Y269"/>
    <mergeCell ref="Z269:AD269"/>
    <mergeCell ref="AE269:AI269"/>
    <mergeCell ref="AJ271:AN271"/>
    <mergeCell ref="AO271:AS271"/>
    <mergeCell ref="AT271:AW271"/>
    <mergeCell ref="AX271:BB271"/>
    <mergeCell ref="BC271:BG271"/>
    <mergeCell ref="BH271:BL271"/>
    <mergeCell ref="AT270:AW270"/>
    <mergeCell ref="AX270:BB270"/>
    <mergeCell ref="BC270:BG270"/>
    <mergeCell ref="BH270:BL270"/>
    <mergeCell ref="Z287:AD287"/>
    <mergeCell ref="AE287:AJ287"/>
    <mergeCell ref="AK287:AP287"/>
    <mergeCell ref="AQ287:AV287"/>
    <mergeCell ref="A286:F286"/>
    <mergeCell ref="G286:S286"/>
    <mergeCell ref="T286:Y286"/>
    <mergeCell ref="Z286:AD286"/>
    <mergeCell ref="AE286:AJ286"/>
    <mergeCell ref="AK286:AP286"/>
    <mergeCell ref="BE283:BL284"/>
    <mergeCell ref="A285:F285"/>
    <mergeCell ref="G285:S285"/>
    <mergeCell ref="T285:Y285"/>
    <mergeCell ref="Z285:AD285"/>
    <mergeCell ref="AE285:AJ285"/>
    <mergeCell ref="AK285:AP285"/>
    <mergeCell ref="AQ285:AV285"/>
    <mergeCell ref="AW285:BD285"/>
    <mergeCell ref="BE285:BL285"/>
    <mergeCell ref="A312:AA312"/>
    <mergeCell ref="AH312:AP312"/>
    <mergeCell ref="AU312:BF312"/>
    <mergeCell ref="AH313:AP313"/>
    <mergeCell ref="AU313:BF313"/>
    <mergeCell ref="A31:D31"/>
    <mergeCell ref="E31:T31"/>
    <mergeCell ref="U31:Y31"/>
    <mergeCell ref="Z31:AD31"/>
    <mergeCell ref="AE31:AH31"/>
    <mergeCell ref="A305:BL305"/>
    <mergeCell ref="A309:AA309"/>
    <mergeCell ref="AH309:AP309"/>
    <mergeCell ref="AU309:BF309"/>
    <mergeCell ref="AH310:AP310"/>
    <mergeCell ref="AU310:BF310"/>
    <mergeCell ref="AW287:BD287"/>
    <mergeCell ref="BE287:BL287"/>
    <mergeCell ref="A299:BL299"/>
    <mergeCell ref="A300:BL300"/>
    <mergeCell ref="A303:BL303"/>
    <mergeCell ref="A304:BL304"/>
    <mergeCell ref="AS33:AW33"/>
    <mergeCell ref="AX33:BA33"/>
    <mergeCell ref="BB33:BF33"/>
    <mergeCell ref="BG33:BK33"/>
    <mergeCell ref="BL33:BP33"/>
    <mergeCell ref="BL32:BP32"/>
    <mergeCell ref="AM43:AQ43"/>
    <mergeCell ref="AR43:AV43"/>
    <mergeCell ref="AW43:BA43"/>
    <mergeCell ref="BB43:BF43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L67:BP67"/>
    <mergeCell ref="BQ67:BT67"/>
    <mergeCell ref="BU67:BY67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S67:AW67"/>
    <mergeCell ref="AX67:BA67"/>
    <mergeCell ref="AS66:AW66"/>
    <mergeCell ref="AX66:BA66"/>
    <mergeCell ref="BB66:BF66"/>
    <mergeCell ref="BG66:BK66"/>
    <mergeCell ref="BL66:BP66"/>
    <mergeCell ref="BQ66:BT66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AC85:AG85"/>
    <mergeCell ref="AH85:AL85"/>
    <mergeCell ref="AM85:AQ85"/>
    <mergeCell ref="AR85:AV85"/>
    <mergeCell ref="AW85:BA85"/>
    <mergeCell ref="BB85:BF85"/>
    <mergeCell ref="BB67:BF67"/>
    <mergeCell ref="BG67:BK67"/>
    <mergeCell ref="BB83:BF83"/>
    <mergeCell ref="BG83:BK83"/>
    <mergeCell ref="AR81:AV81"/>
    <mergeCell ref="AW81:BA81"/>
    <mergeCell ref="BB81:BF81"/>
    <mergeCell ref="BG81:BK81"/>
    <mergeCell ref="X82:AB82"/>
    <mergeCell ref="AC82:AG82"/>
    <mergeCell ref="AH82:AL82"/>
    <mergeCell ref="AM82:AQ82"/>
    <mergeCell ref="A81:D81"/>
    <mergeCell ref="E81:W81"/>
    <mergeCell ref="X81:AB81"/>
    <mergeCell ref="AC81:AG81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X87:AB87"/>
    <mergeCell ref="AC87:AG87"/>
    <mergeCell ref="AH87:AL87"/>
    <mergeCell ref="AM87:AQ87"/>
    <mergeCell ref="AR87:AV87"/>
    <mergeCell ref="AW87:BA87"/>
    <mergeCell ref="BB87:BF87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3:BA93"/>
    <mergeCell ref="BB93:BF93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5:BA95"/>
    <mergeCell ref="BB95:BF95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4:BA94"/>
    <mergeCell ref="BB94:BF94"/>
    <mergeCell ref="BQ115:BT115"/>
    <mergeCell ref="BU115:BY115"/>
    <mergeCell ref="A115:C115"/>
    <mergeCell ref="D115:T115"/>
    <mergeCell ref="U115:Y115"/>
    <mergeCell ref="Z115:AD115"/>
    <mergeCell ref="AE115:AH115"/>
    <mergeCell ref="AI115:AM115"/>
    <mergeCell ref="AN115:AR115"/>
    <mergeCell ref="AS115:AW115"/>
    <mergeCell ref="AX115:BA115"/>
    <mergeCell ref="BG96:BK96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6:BA96"/>
    <mergeCell ref="BB96:BF96"/>
    <mergeCell ref="BQ114:BT114"/>
    <mergeCell ref="BU114:BY114"/>
    <mergeCell ref="AX113:BA113"/>
    <mergeCell ref="BB113:BF113"/>
    <mergeCell ref="BG113:BK113"/>
    <mergeCell ref="BL113:BP113"/>
    <mergeCell ref="BQ113:BT113"/>
    <mergeCell ref="BU113:BY113"/>
    <mergeCell ref="BQ112:BT112"/>
    <mergeCell ref="BU112:BY112"/>
    <mergeCell ref="AU134:AY134"/>
    <mergeCell ref="AZ134:BD134"/>
    <mergeCell ref="BE134:BI134"/>
    <mergeCell ref="BJ134:BN134"/>
    <mergeCell ref="BO134:BS134"/>
    <mergeCell ref="BT134:BX134"/>
    <mergeCell ref="A134:C134"/>
    <mergeCell ref="D134:P134"/>
    <mergeCell ref="Q134:U134"/>
    <mergeCell ref="V134:AE134"/>
    <mergeCell ref="AF134:AJ134"/>
    <mergeCell ref="AK134:AO134"/>
    <mergeCell ref="AP134:AT134"/>
    <mergeCell ref="A124:C124"/>
    <mergeCell ref="D124:T124"/>
    <mergeCell ref="U124:Y124"/>
    <mergeCell ref="Z124:AD124"/>
    <mergeCell ref="AE124:AI124"/>
    <mergeCell ref="AJ124:AN124"/>
    <mergeCell ref="AO124:AS124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A135:C135"/>
    <mergeCell ref="D135:P135"/>
    <mergeCell ref="Q135:U135"/>
    <mergeCell ref="V135:AE135"/>
    <mergeCell ref="AF135:AJ135"/>
    <mergeCell ref="AK135:AO135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O150:BS150"/>
    <mergeCell ref="BT150:BX150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V159:AE159"/>
    <mergeCell ref="AF159:AJ159"/>
    <mergeCell ref="AK159:AO159"/>
    <mergeCell ref="AP159:AT159"/>
    <mergeCell ref="AU159:AY159"/>
    <mergeCell ref="AZ159:BD159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0:BI150"/>
    <mergeCell ref="BJ150:BN150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BE162:BI162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K160:AO160"/>
    <mergeCell ref="AP160:AT160"/>
    <mergeCell ref="AU160:AY160"/>
    <mergeCell ref="AZ160:BD160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73:BI173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D183:BH183"/>
    <mergeCell ref="BI183:BM183"/>
    <mergeCell ref="BN183:BR183"/>
    <mergeCell ref="A184:T184"/>
    <mergeCell ref="U184:Y184"/>
    <mergeCell ref="Z184:AD184"/>
    <mergeCell ref="AE184:AI184"/>
    <mergeCell ref="AJ184:AN184"/>
    <mergeCell ref="AO184:AS184"/>
    <mergeCell ref="AT184:AX184"/>
    <mergeCell ref="Z183:AD183"/>
    <mergeCell ref="AE183:AI183"/>
    <mergeCell ref="AJ183:AN183"/>
    <mergeCell ref="AO183:AS183"/>
    <mergeCell ref="AT183:AX183"/>
    <mergeCell ref="AY183:BC183"/>
    <mergeCell ref="A182:T182"/>
    <mergeCell ref="U182:Y182"/>
    <mergeCell ref="Z182:AD182"/>
    <mergeCell ref="AE182:AI182"/>
    <mergeCell ref="AJ182:AN182"/>
    <mergeCell ref="AO182:AS182"/>
    <mergeCell ref="AT182:AX182"/>
    <mergeCell ref="AY182:BC182"/>
    <mergeCell ref="BD182:BH182"/>
    <mergeCell ref="AT185:AX185"/>
    <mergeCell ref="AY185:BC185"/>
    <mergeCell ref="BD185:BH185"/>
    <mergeCell ref="BI185:BM185"/>
    <mergeCell ref="BN185:BR185"/>
    <mergeCell ref="A186:T186"/>
    <mergeCell ref="U186:Y186"/>
    <mergeCell ref="Z186:AD186"/>
    <mergeCell ref="AE186:AI186"/>
    <mergeCell ref="AJ186:AN186"/>
    <mergeCell ref="AY184:BC184"/>
    <mergeCell ref="BD184:BH184"/>
    <mergeCell ref="BI184:BM184"/>
    <mergeCell ref="BN184:BR184"/>
    <mergeCell ref="A185:T185"/>
    <mergeCell ref="U185:Y185"/>
    <mergeCell ref="Z185:AD185"/>
    <mergeCell ref="AE185:AI185"/>
    <mergeCell ref="AJ185:AN185"/>
    <mergeCell ref="AO185:AS185"/>
    <mergeCell ref="AT187:AX187"/>
    <mergeCell ref="AY187:BC187"/>
    <mergeCell ref="BD187:BH187"/>
    <mergeCell ref="BI187:BM187"/>
    <mergeCell ref="BN187:BR187"/>
    <mergeCell ref="A187:T187"/>
    <mergeCell ref="U187:Y187"/>
    <mergeCell ref="Z187:AD187"/>
    <mergeCell ref="AE187:AI187"/>
    <mergeCell ref="AJ187:AN187"/>
    <mergeCell ref="AO187:AS187"/>
    <mergeCell ref="AO186:AS186"/>
    <mergeCell ref="AT186:AX186"/>
    <mergeCell ref="AY186:BC186"/>
    <mergeCell ref="BD186:BH186"/>
    <mergeCell ref="BI186:BM186"/>
    <mergeCell ref="BN186:BR186"/>
    <mergeCell ref="AO188:AS188"/>
    <mergeCell ref="AT188:AX188"/>
    <mergeCell ref="AY188:BC188"/>
    <mergeCell ref="BD188:BH188"/>
    <mergeCell ref="BI188:BM188"/>
    <mergeCell ref="BN188:BR188"/>
    <mergeCell ref="A188:T188"/>
    <mergeCell ref="U188:Y188"/>
    <mergeCell ref="Z188:AD188"/>
    <mergeCell ref="AE188:AI188"/>
    <mergeCell ref="AJ188:AN188"/>
    <mergeCell ref="A200:C200"/>
    <mergeCell ref="D200:V200"/>
    <mergeCell ref="W200:Y200"/>
    <mergeCell ref="Z200:AB200"/>
    <mergeCell ref="AC200:AE200"/>
    <mergeCell ref="AO190:AS190"/>
    <mergeCell ref="AT190:AX190"/>
    <mergeCell ref="AY190:BC190"/>
    <mergeCell ref="BD190:BH190"/>
    <mergeCell ref="BI190:BM190"/>
    <mergeCell ref="BN190:BR190"/>
    <mergeCell ref="AT189:AX189"/>
    <mergeCell ref="AY189:BC189"/>
    <mergeCell ref="BD189:BH189"/>
    <mergeCell ref="BI189:BM189"/>
    <mergeCell ref="BN189:BR189"/>
    <mergeCell ref="A190:T190"/>
    <mergeCell ref="U190:Y190"/>
    <mergeCell ref="Z190:AD190"/>
    <mergeCell ref="AE190:AI190"/>
    <mergeCell ref="AJ190:AN190"/>
    <mergeCell ref="A189:T189"/>
    <mergeCell ref="U189:Y189"/>
    <mergeCell ref="Z189:AD189"/>
    <mergeCell ref="AE189:AI189"/>
    <mergeCell ref="AJ189:AN189"/>
    <mergeCell ref="AO189:AS189"/>
    <mergeCell ref="BA198:BC198"/>
    <mergeCell ref="BD198:BF198"/>
    <mergeCell ref="BG198:BI198"/>
    <mergeCell ref="BJ198:BL198"/>
    <mergeCell ref="AI198:AK198"/>
    <mergeCell ref="BJ201:BL201"/>
    <mergeCell ref="A202:C202"/>
    <mergeCell ref="D202:V202"/>
    <mergeCell ref="W202:Y202"/>
    <mergeCell ref="Z202:AB202"/>
    <mergeCell ref="AC202:AE202"/>
    <mergeCell ref="AF202:AH202"/>
    <mergeCell ref="AI202:AK202"/>
    <mergeCell ref="AO202:AQ202"/>
    <mergeCell ref="AR201:AT201"/>
    <mergeCell ref="AU201:AW201"/>
    <mergeCell ref="AX201:AZ201"/>
    <mergeCell ref="BA201:BC201"/>
    <mergeCell ref="BD201:BF201"/>
    <mergeCell ref="BG201:BI201"/>
    <mergeCell ref="BJ200:BL200"/>
    <mergeCell ref="A201:C201"/>
    <mergeCell ref="D201:V201"/>
    <mergeCell ref="W201:Y201"/>
    <mergeCell ref="Z201:AB201"/>
    <mergeCell ref="BA199:BC199"/>
    <mergeCell ref="BD203:BF203"/>
    <mergeCell ref="BG203:BI203"/>
    <mergeCell ref="BJ202:BL202"/>
    <mergeCell ref="AL201:AN201"/>
    <mergeCell ref="AL200:AN200"/>
    <mergeCell ref="A203:C203"/>
    <mergeCell ref="D203:V203"/>
    <mergeCell ref="W203:Y203"/>
    <mergeCell ref="Z203:AB203"/>
    <mergeCell ref="AC203:AE203"/>
    <mergeCell ref="AF203:AH203"/>
    <mergeCell ref="AI203:AK203"/>
    <mergeCell ref="AL203:AN203"/>
    <mergeCell ref="AO203:AQ203"/>
    <mergeCell ref="AR202:AT202"/>
    <mergeCell ref="AU202:AW202"/>
    <mergeCell ref="AX202:AZ202"/>
    <mergeCell ref="BA202:BC202"/>
    <mergeCell ref="BD202:BF202"/>
    <mergeCell ref="BG202:BI202"/>
    <mergeCell ref="BE214:BI214"/>
    <mergeCell ref="BJ214:BN214"/>
    <mergeCell ref="AL202:AN202"/>
    <mergeCell ref="AP213:AT213"/>
    <mergeCell ref="AU213:AY213"/>
    <mergeCell ref="AZ213:BD213"/>
    <mergeCell ref="BE213:BI213"/>
    <mergeCell ref="BJ213:BN213"/>
    <mergeCell ref="AP211:AT211"/>
    <mergeCell ref="AU211:AY211"/>
    <mergeCell ref="AZ211:BD211"/>
    <mergeCell ref="BE211:BI211"/>
    <mergeCell ref="BJ211:BN211"/>
    <mergeCell ref="BO214:BS214"/>
    <mergeCell ref="A215:F215"/>
    <mergeCell ref="G215:S215"/>
    <mergeCell ref="T215:Z215"/>
    <mergeCell ref="AA215:AE215"/>
    <mergeCell ref="AF215:AJ215"/>
    <mergeCell ref="AK215:AO215"/>
    <mergeCell ref="AP215:AT215"/>
    <mergeCell ref="A214:F214"/>
    <mergeCell ref="G214:S214"/>
    <mergeCell ref="T214:Z214"/>
    <mergeCell ref="AA214:AE214"/>
    <mergeCell ref="AF214:AJ214"/>
    <mergeCell ref="AK214:AO214"/>
    <mergeCell ref="AP214:AT214"/>
    <mergeCell ref="AU214:AY214"/>
    <mergeCell ref="AZ214:BD214"/>
    <mergeCell ref="AX203:AZ203"/>
    <mergeCell ref="BA203:BC203"/>
    <mergeCell ref="BO216:BS216"/>
    <mergeCell ref="AK216:AO216"/>
    <mergeCell ref="AP216:AT216"/>
    <mergeCell ref="AU216:AY216"/>
    <mergeCell ref="AZ216:BD216"/>
    <mergeCell ref="BE216:BI216"/>
    <mergeCell ref="BJ216:BN216"/>
    <mergeCell ref="AU215:AY215"/>
    <mergeCell ref="AZ215:BD215"/>
    <mergeCell ref="BE215:BI215"/>
    <mergeCell ref="BJ215:BN215"/>
    <mergeCell ref="BO215:BS215"/>
    <mergeCell ref="A216:F216"/>
    <mergeCell ref="G216:S216"/>
    <mergeCell ref="T216:Z216"/>
    <mergeCell ref="AA216:AE216"/>
    <mergeCell ref="AF216:AJ216"/>
    <mergeCell ref="AU225:AY225"/>
    <mergeCell ref="AZ225:BD225"/>
    <mergeCell ref="A226:F226"/>
    <mergeCell ref="G226:S226"/>
    <mergeCell ref="T226:Z226"/>
    <mergeCell ref="AA226:AE226"/>
    <mergeCell ref="AF226:AJ226"/>
    <mergeCell ref="AK226:AO226"/>
    <mergeCell ref="AP226:AT226"/>
    <mergeCell ref="AU226:AY226"/>
    <mergeCell ref="A225:F225"/>
    <mergeCell ref="G225:S225"/>
    <mergeCell ref="T225:Z225"/>
    <mergeCell ref="AA225:AE225"/>
    <mergeCell ref="AF225:AJ225"/>
    <mergeCell ref="AK225:AO225"/>
    <mergeCell ref="AP225:AT225"/>
    <mergeCell ref="AZ226:BD226"/>
    <mergeCell ref="A227:F227"/>
    <mergeCell ref="G227:S227"/>
    <mergeCell ref="T227:Z227"/>
    <mergeCell ref="AA227:AE227"/>
    <mergeCell ref="AF227:AJ227"/>
    <mergeCell ref="AK227:AO227"/>
    <mergeCell ref="AP227:AT227"/>
    <mergeCell ref="AU227:AY227"/>
    <mergeCell ref="AZ227:BD227"/>
    <mergeCell ref="AK250:AP250"/>
    <mergeCell ref="AQ250:AV250"/>
    <mergeCell ref="AW250:BA250"/>
    <mergeCell ref="BB250:BF250"/>
    <mergeCell ref="AQ246:AV247"/>
    <mergeCell ref="AW246:BF246"/>
    <mergeCell ref="BB235:BF235"/>
    <mergeCell ref="BB233:BF233"/>
    <mergeCell ref="AK248:AP248"/>
    <mergeCell ref="AQ248:AV248"/>
    <mergeCell ref="AW248:BA248"/>
    <mergeCell ref="BB248:BF248"/>
    <mergeCell ref="A230:BL230"/>
    <mergeCell ref="A231:BM231"/>
    <mergeCell ref="N232:U233"/>
    <mergeCell ref="V232:Z233"/>
    <mergeCell ref="AA232:AI232"/>
    <mergeCell ref="AJ232:AR232"/>
    <mergeCell ref="AS232:BA232"/>
    <mergeCell ref="BB232:BJ232"/>
    <mergeCell ref="BK232:BS232"/>
    <mergeCell ref="BG248:BL248"/>
    <mergeCell ref="A249:F249"/>
    <mergeCell ref="AE253:AJ253"/>
    <mergeCell ref="AK253:AP253"/>
    <mergeCell ref="AQ253:AV253"/>
    <mergeCell ref="AW253:BA253"/>
    <mergeCell ref="T252:Y252"/>
    <mergeCell ref="Z252:AD252"/>
    <mergeCell ref="AE252:AJ252"/>
    <mergeCell ref="AK252:AP252"/>
    <mergeCell ref="AQ252:AV252"/>
    <mergeCell ref="AW252:BA252"/>
    <mergeCell ref="AQ251:AV251"/>
    <mergeCell ref="AW251:BA251"/>
    <mergeCell ref="BB254:BF254"/>
    <mergeCell ref="BG254:BL254"/>
    <mergeCell ref="A255:F255"/>
    <mergeCell ref="G255:S255"/>
    <mergeCell ref="T255:Y255"/>
    <mergeCell ref="Z255:AD255"/>
    <mergeCell ref="AE255:AJ255"/>
    <mergeCell ref="AK255:AP255"/>
    <mergeCell ref="AQ255:AV255"/>
    <mergeCell ref="AW255:BA255"/>
    <mergeCell ref="BB253:BF253"/>
    <mergeCell ref="BG253:BL253"/>
    <mergeCell ref="A254:F254"/>
    <mergeCell ref="G254:S254"/>
    <mergeCell ref="T254:Y254"/>
    <mergeCell ref="Z254:AD254"/>
    <mergeCell ref="AE254:AJ254"/>
    <mergeCell ref="AK254:AP254"/>
    <mergeCell ref="AQ254:AV254"/>
    <mergeCell ref="AW254:BA254"/>
    <mergeCell ref="BB256:BF256"/>
    <mergeCell ref="BG256:BL256"/>
    <mergeCell ref="A257:F257"/>
    <mergeCell ref="G257:S257"/>
    <mergeCell ref="T257:Y257"/>
    <mergeCell ref="Z257:AD257"/>
    <mergeCell ref="AE257:AJ257"/>
    <mergeCell ref="AK257:AP257"/>
    <mergeCell ref="AQ257:AV257"/>
    <mergeCell ref="AW257:BA257"/>
    <mergeCell ref="BB255:BF255"/>
    <mergeCell ref="BG255:BL255"/>
    <mergeCell ref="A256:F256"/>
    <mergeCell ref="G256:S256"/>
    <mergeCell ref="T256:Y256"/>
    <mergeCell ref="Z256:AD256"/>
    <mergeCell ref="AE256:AJ256"/>
    <mergeCell ref="AK256:AP256"/>
    <mergeCell ref="AQ256:AV256"/>
    <mergeCell ref="AW256:BA256"/>
    <mergeCell ref="BB258:BF258"/>
    <mergeCell ref="BG258:BL258"/>
    <mergeCell ref="A259:F259"/>
    <mergeCell ref="G259:S259"/>
    <mergeCell ref="T259:Y259"/>
    <mergeCell ref="Z259:AD259"/>
    <mergeCell ref="AE259:AJ259"/>
    <mergeCell ref="AK259:AP259"/>
    <mergeCell ref="AQ259:AV259"/>
    <mergeCell ref="AW259:BA259"/>
    <mergeCell ref="BB257:BF257"/>
    <mergeCell ref="BG257:BL257"/>
    <mergeCell ref="A258:F258"/>
    <mergeCell ref="G258:S258"/>
    <mergeCell ref="T258:Y258"/>
    <mergeCell ref="Z258:AD258"/>
    <mergeCell ref="AE258:AJ258"/>
    <mergeCell ref="AK258:AP258"/>
    <mergeCell ref="AQ258:AV258"/>
    <mergeCell ref="AW258:BA258"/>
    <mergeCell ref="A270:F270"/>
    <mergeCell ref="G270:P270"/>
    <mergeCell ref="Q270:U270"/>
    <mergeCell ref="V270:Y270"/>
    <mergeCell ref="Z270:AD270"/>
    <mergeCell ref="AE270:AI270"/>
    <mergeCell ref="AJ270:AN270"/>
    <mergeCell ref="AO270:AS270"/>
    <mergeCell ref="AJ273:AN273"/>
    <mergeCell ref="AO273:AS273"/>
    <mergeCell ref="AT273:AW273"/>
    <mergeCell ref="BB260:BF260"/>
    <mergeCell ref="BG260:BL260"/>
    <mergeCell ref="BB259:BF259"/>
    <mergeCell ref="BG259:BL259"/>
    <mergeCell ref="A260:F260"/>
    <mergeCell ref="G260:S260"/>
    <mergeCell ref="T260:Y260"/>
    <mergeCell ref="Z260:AD260"/>
    <mergeCell ref="AE260:AJ260"/>
    <mergeCell ref="AK260:AP260"/>
    <mergeCell ref="AQ260:AV260"/>
    <mergeCell ref="AW260:BA260"/>
    <mergeCell ref="AJ268:AN268"/>
    <mergeCell ref="AO268:AS268"/>
    <mergeCell ref="AT268:AW268"/>
    <mergeCell ref="AX268:BB268"/>
    <mergeCell ref="BC268:BG268"/>
    <mergeCell ref="BH268:BL268"/>
    <mergeCell ref="A268:F268"/>
    <mergeCell ref="G268:P268"/>
    <mergeCell ref="Q268:U268"/>
    <mergeCell ref="AJ272:AN272"/>
    <mergeCell ref="AO272:AS272"/>
    <mergeCell ref="AT272:AW272"/>
    <mergeCell ref="AX272:BB272"/>
    <mergeCell ref="BC272:BG272"/>
    <mergeCell ref="BH272:BL272"/>
    <mergeCell ref="A272:F272"/>
    <mergeCell ref="G272:P272"/>
    <mergeCell ref="Q272:U272"/>
    <mergeCell ref="V272:Y272"/>
    <mergeCell ref="Z272:AD272"/>
    <mergeCell ref="AE272:AI272"/>
    <mergeCell ref="A271:F271"/>
    <mergeCell ref="G271:P271"/>
    <mergeCell ref="Q271:U271"/>
    <mergeCell ref="V271:Y271"/>
    <mergeCell ref="Z271:AD271"/>
    <mergeCell ref="AE271:AI271"/>
    <mergeCell ref="AJ274:AN274"/>
    <mergeCell ref="AO274:AS274"/>
    <mergeCell ref="AT274:AW274"/>
    <mergeCell ref="AX274:BB274"/>
    <mergeCell ref="BC274:BG274"/>
    <mergeCell ref="BH274:BL274"/>
    <mergeCell ref="A274:F274"/>
    <mergeCell ref="G274:P274"/>
    <mergeCell ref="Q274:U274"/>
    <mergeCell ref="V274:Y274"/>
    <mergeCell ref="Z274:AD274"/>
    <mergeCell ref="AE274:AI274"/>
    <mergeCell ref="AX273:BB273"/>
    <mergeCell ref="BC273:BG273"/>
    <mergeCell ref="BH273:BL273"/>
    <mergeCell ref="A273:F273"/>
    <mergeCell ref="G273:P273"/>
    <mergeCell ref="Q273:U273"/>
    <mergeCell ref="V273:Y273"/>
    <mergeCell ref="Z273:AD273"/>
    <mergeCell ref="AE273:AI273"/>
    <mergeCell ref="AJ276:AN276"/>
    <mergeCell ref="AO276:AS276"/>
    <mergeCell ref="AT276:AW276"/>
    <mergeCell ref="AX276:BB276"/>
    <mergeCell ref="BC276:BG276"/>
    <mergeCell ref="BH276:BL276"/>
    <mergeCell ref="A276:F276"/>
    <mergeCell ref="G276:P276"/>
    <mergeCell ref="Q276:U276"/>
    <mergeCell ref="V276:Y276"/>
    <mergeCell ref="Z276:AD276"/>
    <mergeCell ref="AE276:AI276"/>
    <mergeCell ref="AJ275:AN275"/>
    <mergeCell ref="AO275:AS275"/>
    <mergeCell ref="AT275:AW275"/>
    <mergeCell ref="AX275:BB275"/>
    <mergeCell ref="BC275:BG275"/>
    <mergeCell ref="BH275:BL275"/>
    <mergeCell ref="A275:F275"/>
    <mergeCell ref="G275:P275"/>
    <mergeCell ref="Q275:U275"/>
    <mergeCell ref="V275:Y275"/>
    <mergeCell ref="Z275:AD275"/>
    <mergeCell ref="AE275:AI275"/>
    <mergeCell ref="AJ278:AN278"/>
    <mergeCell ref="AO278:AS278"/>
    <mergeCell ref="AT278:AW278"/>
    <mergeCell ref="AX278:BB278"/>
    <mergeCell ref="BC278:BG278"/>
    <mergeCell ref="BH278:BL278"/>
    <mergeCell ref="A278:F278"/>
    <mergeCell ref="G278:P278"/>
    <mergeCell ref="Q278:U278"/>
    <mergeCell ref="V278:Y278"/>
    <mergeCell ref="Z278:AD278"/>
    <mergeCell ref="AE278:AI278"/>
    <mergeCell ref="AJ277:AN277"/>
    <mergeCell ref="AO277:AS277"/>
    <mergeCell ref="AT277:AW277"/>
    <mergeCell ref="AX277:BB277"/>
    <mergeCell ref="BC277:BG277"/>
    <mergeCell ref="BH277:BL277"/>
    <mergeCell ref="A277:F277"/>
    <mergeCell ref="G277:P277"/>
    <mergeCell ref="Q277:U277"/>
    <mergeCell ref="V277:Y277"/>
    <mergeCell ref="Z277:AD277"/>
    <mergeCell ref="AE277:AI277"/>
    <mergeCell ref="AE288:AJ288"/>
    <mergeCell ref="AK288:AP288"/>
    <mergeCell ref="AQ288:AV288"/>
    <mergeCell ref="AW288:BD288"/>
    <mergeCell ref="BE288:BL288"/>
    <mergeCell ref="A289:F289"/>
    <mergeCell ref="G289:S289"/>
    <mergeCell ref="T289:Y289"/>
    <mergeCell ref="Z289:AD289"/>
    <mergeCell ref="AE289:AJ289"/>
    <mergeCell ref="A288:F288"/>
    <mergeCell ref="G288:S288"/>
    <mergeCell ref="T288:Y288"/>
    <mergeCell ref="Z288:AD288"/>
    <mergeCell ref="AJ279:AN279"/>
    <mergeCell ref="AO279:AS279"/>
    <mergeCell ref="AT279:AW279"/>
    <mergeCell ref="AX279:BB279"/>
    <mergeCell ref="BC279:BG279"/>
    <mergeCell ref="BH279:BL279"/>
    <mergeCell ref="A279:F279"/>
    <mergeCell ref="G279:P279"/>
    <mergeCell ref="Q279:U279"/>
    <mergeCell ref="V279:Y279"/>
    <mergeCell ref="Z279:AD279"/>
    <mergeCell ref="AE279:AI279"/>
    <mergeCell ref="AQ286:AV286"/>
    <mergeCell ref="AW286:BD286"/>
    <mergeCell ref="BE286:BL286"/>
    <mergeCell ref="A287:F287"/>
    <mergeCell ref="G287:S287"/>
    <mergeCell ref="T287:Y287"/>
    <mergeCell ref="AQ290:AV290"/>
    <mergeCell ref="AW290:BD290"/>
    <mergeCell ref="BE290:BL290"/>
    <mergeCell ref="A291:F291"/>
    <mergeCell ref="G291:S291"/>
    <mergeCell ref="T291:Y291"/>
    <mergeCell ref="Z291:AD291"/>
    <mergeCell ref="AE291:AJ291"/>
    <mergeCell ref="AK291:AP291"/>
    <mergeCell ref="AQ291:AV291"/>
    <mergeCell ref="AK289:AP289"/>
    <mergeCell ref="AQ289:AV289"/>
    <mergeCell ref="AW289:BD289"/>
    <mergeCell ref="BE289:BL289"/>
    <mergeCell ref="A290:F290"/>
    <mergeCell ref="G290:S290"/>
    <mergeCell ref="T290:Y290"/>
    <mergeCell ref="Z290:AD290"/>
    <mergeCell ref="AE290:AJ290"/>
    <mergeCell ref="AK290:AP290"/>
    <mergeCell ref="G294:S294"/>
    <mergeCell ref="T294:Y294"/>
    <mergeCell ref="Z294:AD294"/>
    <mergeCell ref="AE294:AJ294"/>
    <mergeCell ref="AK294:AP294"/>
    <mergeCell ref="BE292:BL292"/>
    <mergeCell ref="A293:F293"/>
    <mergeCell ref="G293:S293"/>
    <mergeCell ref="T293:Y293"/>
    <mergeCell ref="Z293:AD293"/>
    <mergeCell ref="AE293:AJ293"/>
    <mergeCell ref="AK293:AP293"/>
    <mergeCell ref="AQ293:AV293"/>
    <mergeCell ref="AW293:BD293"/>
    <mergeCell ref="BE293:BL293"/>
    <mergeCell ref="AW291:BD291"/>
    <mergeCell ref="BE291:BL291"/>
    <mergeCell ref="A292:F292"/>
    <mergeCell ref="G292:S292"/>
    <mergeCell ref="T292:Y292"/>
    <mergeCell ref="Z292:AD292"/>
    <mergeCell ref="AE292:AJ292"/>
    <mergeCell ref="AK292:AP292"/>
    <mergeCell ref="AQ292:AV292"/>
    <mergeCell ref="AW292:BD292"/>
    <mergeCell ref="AL199:AN199"/>
    <mergeCell ref="BE296:BL296"/>
    <mergeCell ref="A297:F297"/>
    <mergeCell ref="G297:S297"/>
    <mergeCell ref="T297:Y297"/>
    <mergeCell ref="Z297:AD297"/>
    <mergeCell ref="AE297:AJ297"/>
    <mergeCell ref="AK297:AP297"/>
    <mergeCell ref="AQ297:AV297"/>
    <mergeCell ref="AW297:BD297"/>
    <mergeCell ref="BE297:BL297"/>
    <mergeCell ref="AW295:BD295"/>
    <mergeCell ref="BE295:BL295"/>
    <mergeCell ref="A296:F296"/>
    <mergeCell ref="G296:S296"/>
    <mergeCell ref="T296:Y296"/>
    <mergeCell ref="Z296:AD296"/>
    <mergeCell ref="AE296:AJ296"/>
    <mergeCell ref="AK296:AP296"/>
    <mergeCell ref="AQ296:AV296"/>
    <mergeCell ref="AW296:BD296"/>
    <mergeCell ref="AQ294:AV294"/>
    <mergeCell ref="AW294:BD294"/>
    <mergeCell ref="BE294:BL294"/>
    <mergeCell ref="A295:F295"/>
    <mergeCell ref="G295:S295"/>
    <mergeCell ref="T295:Y295"/>
    <mergeCell ref="Z295:AD295"/>
    <mergeCell ref="AE295:AJ295"/>
    <mergeCell ref="AK295:AP295"/>
    <mergeCell ref="AQ295:AV295"/>
    <mergeCell ref="A294:F294"/>
  </mergeCells>
  <conditionalFormatting sqref="A114:A115 A123:A124 A199:A203">
    <cfRule type="cellIs" dxfId="5" priority="3" stopIfTrue="1" operator="equal">
      <formula>A113</formula>
    </cfRule>
  </conditionalFormatting>
  <conditionalFormatting sqref="A133:C150 A157:C162 A164:C173">
    <cfRule type="cellIs" dxfId="4" priority="1" stopIfTrue="1" operator="equal">
      <formula>A132</formula>
    </cfRule>
    <cfRule type="cellIs" dxfId="3" priority="2" stopIfTrue="1" operator="equal">
      <formula>0</formula>
    </cfRule>
  </conditionalFormatting>
  <conditionalFormatting sqref="A125">
    <cfRule type="cellIs" dxfId="2" priority="5" stopIfTrue="1" operator="equal">
      <formula>A123</formula>
    </cfRule>
  </conditionalFormatting>
  <conditionalFormatting sqref="A163:C163">
    <cfRule type="cellIs" dxfId="1" priority="8" stopIfTrue="1" operator="equal">
      <formula>#REF!</formula>
    </cfRule>
    <cfRule type="cellIs" dxfId="0" priority="9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КПК0611141</vt:lpstr>
      <vt:lpstr>'Додаток2 КПК0611141'!Область_печати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2024-10-28T13:03:25Z</dcterms:modified>
</cp:coreProperties>
</file>