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<sst xmlns="http://schemas.openxmlformats.org/spreadsheetml/2006/main" count="28" uniqueCount="28">
  <si>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Межиріцька ОТГ</t>
  </si>
  <si>
    <t>Богданівська ОТГ</t>
  </si>
  <si>
    <t>Вербківська ОТГ</t>
  </si>
  <si>
    <t>Троїцька ОТГ</t>
  </si>
  <si>
    <t>Павлоградський район</t>
  </si>
  <si>
    <t>Юр’ївська ОТГ</t>
  </si>
  <si>
    <t>Варварівська ОТГ</t>
  </si>
  <si>
    <t xml:space="preserve">Юр’ївський район </t>
  </si>
  <si>
    <t>Межівська ОТГ</t>
  </si>
  <si>
    <t>Новопавлівська ОТГ</t>
  </si>
  <si>
    <t>Межівський район</t>
  </si>
  <si>
    <t>Петропавлівський район</t>
  </si>
  <si>
    <t>Миколаївська ОТГ</t>
  </si>
  <si>
    <t>Тернівка</t>
  </si>
  <si>
    <t>Першотравенськ</t>
  </si>
  <si>
    <t>Васильківський район</t>
  </si>
  <si>
    <t>Сума укладеного договору</t>
  </si>
  <si>
    <t>Назва територіальної одиниці</t>
  </si>
  <si>
    <t>Українська ОТГ</t>
  </si>
  <si>
    <t xml:space="preserve">Відхилення (+,-) </t>
  </si>
  <si>
    <t>у т.ч. на 2019 року</t>
  </si>
  <si>
    <t xml:space="preserve">Надано медичних послуг за  2019 року </t>
  </si>
  <si>
    <t>грн. поточний ремонт відділень</t>
  </si>
  <si>
    <t>грн. медичне обладнання</t>
  </si>
  <si>
    <t>грн. комп"ютерна техніка (ноутбуки)</t>
  </si>
  <si>
    <t>Аналіз</t>
  </si>
  <si>
    <t xml:space="preserve"> заключення договорів відділом охорони здоров'я з територіальними громадами на надання медичних послуг лікувальними закладами міста за  2019 рік</t>
  </si>
  <si>
    <t>Всього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</si>
</sst>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9.7109375" style="0" customWidth="1"/>
    <col min="2" max="2" width="18.57421875" style="0" customWidth="1"/>
    <col min="3" max="3" width="14.8515625" style="0" hidden="1" customWidth="1"/>
    <col min="4" max="4" width="17.8515625" style="0" customWidth="1"/>
    <col min="5" max="5" width="16.7109375" style="0" customWidth="1"/>
  </cols>
  <sheetData>
    <row r="1" spans="1:5" ht="18.75">
      <c r="A1" s="3"/>
      <c r="B1" s="3"/>
      <c r="C1" s="3"/>
      <c r="D1" s="3"/>
      <c r="E1" s="4">
        <v>23</v>
      </c>
    </row>
    <row r="2" spans="1:5" ht="22.5">
      <c r="A2" s="15" t="s">
        <v>25</v>
      </c>
      <c r="B2" s="15"/>
      <c r="C2" s="15"/>
      <c r="D2" s="15"/>
      <c r="E2" s="15"/>
    </row>
    <row r="3" spans="1:5" ht="75.75" customHeight="1">
      <c r="A3" s="17" t="s">
        <v>26</v>
      </c>
      <c r="B3" s="17"/>
      <c r="C3" s="17"/>
      <c r="D3" s="17"/>
      <c r="E3" s="17"/>
    </row>
    <row r="4" spans="1:5" ht="18.75">
      <c r="A4" s="3"/>
      <c r="B4" s="3"/>
      <c r="C4" s="3"/>
      <c r="D4" s="3"/>
      <c r="E4" s="3"/>
    </row>
    <row r="5" spans="1:5" s="1" customFormat="1" ht="31.5" customHeight="1">
      <c r="A5" s="18" t="s">
        <v>17</v>
      </c>
      <c r="B5" s="16" t="s">
        <v>16</v>
      </c>
      <c r="C5" s="19" t="s">
        <v>20</v>
      </c>
      <c r="D5" s="16" t="s">
        <v>21</v>
      </c>
      <c r="E5" s="16" t="s">
        <v>19</v>
      </c>
    </row>
    <row r="6" spans="1:5" s="1" customFormat="1" ht="63" customHeight="1">
      <c r="A6" s="18"/>
      <c r="B6" s="16"/>
      <c r="C6" s="20"/>
      <c r="D6" s="16"/>
      <c r="E6" s="16"/>
    </row>
    <row r="7" spans="1:5" ht="28.5" customHeight="1">
      <c r="A7" s="5" t="s">
        <v>0</v>
      </c>
      <c r="B7" s="10">
        <v>28000</v>
      </c>
      <c r="C7" s="10">
        <v>28000</v>
      </c>
      <c r="D7" s="10">
        <v>743874</v>
      </c>
      <c r="E7" s="10">
        <f aca="true" t="shared" si="0" ref="E7:E22">D7-C7</f>
        <v>715874</v>
      </c>
    </row>
    <row r="8" spans="1:5" ht="28.5" customHeight="1">
      <c r="A8" s="5" t="s">
        <v>1</v>
      </c>
      <c r="B8" s="10">
        <v>787364</v>
      </c>
      <c r="C8" s="10">
        <v>787364</v>
      </c>
      <c r="D8" s="11">
        <f>845236-30000-14000</f>
        <v>801236</v>
      </c>
      <c r="E8" s="11">
        <f t="shared" si="0"/>
        <v>13872</v>
      </c>
    </row>
    <row r="9" spans="1:5" ht="28.5" customHeight="1">
      <c r="A9" s="5" t="s">
        <v>2</v>
      </c>
      <c r="B9" s="10">
        <v>907924</v>
      </c>
      <c r="C9" s="10">
        <v>907924</v>
      </c>
      <c r="D9" s="11">
        <f>913992-50000-60000</f>
        <v>803992</v>
      </c>
      <c r="E9" s="11">
        <f t="shared" si="0"/>
        <v>-103932</v>
      </c>
    </row>
    <row r="10" spans="1:5" ht="28.5" customHeight="1">
      <c r="A10" s="5" t="s">
        <v>3</v>
      </c>
      <c r="B10" s="10">
        <v>642897</v>
      </c>
      <c r="C10" s="10">
        <v>642897</v>
      </c>
      <c r="D10" s="11">
        <f>657259-112000-200000</f>
        <v>345259</v>
      </c>
      <c r="E10" s="11">
        <f t="shared" si="0"/>
        <v>-297638</v>
      </c>
    </row>
    <row r="11" spans="1:5" ht="27.75" customHeight="1">
      <c r="A11" s="6" t="s">
        <v>4</v>
      </c>
      <c r="B11" s="10">
        <v>173284</v>
      </c>
      <c r="C11" s="10">
        <v>173284</v>
      </c>
      <c r="D11" s="11">
        <f>31903.93+387439.12+60093.1</f>
        <v>479436.14999999997</v>
      </c>
      <c r="E11" s="11">
        <f t="shared" si="0"/>
        <v>306152.14999999997</v>
      </c>
    </row>
    <row r="12" spans="1:5" ht="28.5" customHeight="1">
      <c r="A12" s="5" t="s">
        <v>5</v>
      </c>
      <c r="B12" s="10">
        <v>100000</v>
      </c>
      <c r="C12" s="10">
        <v>100000</v>
      </c>
      <c r="D12" s="11">
        <v>791076</v>
      </c>
      <c r="E12" s="11">
        <f t="shared" si="0"/>
        <v>691076</v>
      </c>
    </row>
    <row r="13" spans="1:5" ht="28.5" customHeight="1">
      <c r="A13" s="5" t="s">
        <v>6</v>
      </c>
      <c r="B13" s="10">
        <v>0</v>
      </c>
      <c r="C13" s="10">
        <v>0</v>
      </c>
      <c r="D13" s="11">
        <v>443321</v>
      </c>
      <c r="E13" s="11">
        <f t="shared" si="0"/>
        <v>443321</v>
      </c>
    </row>
    <row r="14" spans="1:5" ht="28.5" customHeight="1">
      <c r="A14" s="5" t="s">
        <v>7</v>
      </c>
      <c r="B14" s="10">
        <v>125000</v>
      </c>
      <c r="C14" s="10">
        <v>125000</v>
      </c>
      <c r="D14" s="11">
        <v>373873</v>
      </c>
      <c r="E14" s="11">
        <f t="shared" si="0"/>
        <v>248873</v>
      </c>
    </row>
    <row r="15" spans="1:5" ht="28.5" customHeight="1">
      <c r="A15" s="5" t="s">
        <v>8</v>
      </c>
      <c r="B15" s="10">
        <v>50000</v>
      </c>
      <c r="C15" s="10">
        <v>50000</v>
      </c>
      <c r="D15" s="11">
        <v>381729</v>
      </c>
      <c r="E15" s="11">
        <f t="shared" si="0"/>
        <v>331729</v>
      </c>
    </row>
    <row r="16" spans="1:5" ht="28.5" customHeight="1">
      <c r="A16" s="5" t="s">
        <v>9</v>
      </c>
      <c r="B16" s="10">
        <v>56837</v>
      </c>
      <c r="C16" s="10">
        <v>56837</v>
      </c>
      <c r="D16" s="11">
        <v>71357</v>
      </c>
      <c r="E16" s="11">
        <f t="shared" si="0"/>
        <v>14520</v>
      </c>
    </row>
    <row r="17" spans="1:5" ht="28.5" customHeight="1">
      <c r="A17" s="5" t="s">
        <v>10</v>
      </c>
      <c r="B17" s="10">
        <v>56832</v>
      </c>
      <c r="C17" s="10">
        <v>56832</v>
      </c>
      <c r="D17" s="11">
        <v>74097</v>
      </c>
      <c r="E17" s="11">
        <f t="shared" si="0"/>
        <v>17265</v>
      </c>
    </row>
    <row r="18" spans="1:5" ht="28.5" customHeight="1">
      <c r="A18" s="5" t="s">
        <v>11</v>
      </c>
      <c r="B18" s="10">
        <v>42800</v>
      </c>
      <c r="C18" s="10">
        <v>42800</v>
      </c>
      <c r="D18" s="11">
        <v>1411297</v>
      </c>
      <c r="E18" s="11">
        <f t="shared" si="0"/>
        <v>1368497</v>
      </c>
    </row>
    <row r="19" spans="1:5" ht="28.5" customHeight="1">
      <c r="A19" s="5" t="s">
        <v>12</v>
      </c>
      <c r="B19" s="10">
        <v>888600</v>
      </c>
      <c r="C19" s="10">
        <v>888600</v>
      </c>
      <c r="D19" s="11">
        <f>903521-200000-236000</f>
        <v>467521</v>
      </c>
      <c r="E19" s="11">
        <f t="shared" si="0"/>
        <v>-421079</v>
      </c>
    </row>
    <row r="20" spans="1:5" ht="28.5" customHeight="1">
      <c r="A20" s="5" t="s">
        <v>18</v>
      </c>
      <c r="B20" s="10">
        <v>92540</v>
      </c>
      <c r="C20" s="10">
        <v>92540</v>
      </c>
      <c r="D20" s="11">
        <v>90818</v>
      </c>
      <c r="E20" s="11">
        <f t="shared" si="0"/>
        <v>-1722</v>
      </c>
    </row>
    <row r="21" spans="1:5" ht="28.5" customHeight="1">
      <c r="A21" s="5" t="s">
        <v>13</v>
      </c>
      <c r="B21" s="10">
        <v>1435707</v>
      </c>
      <c r="C21" s="10">
        <v>1435707</v>
      </c>
      <c r="D21" s="11">
        <v>3538473</v>
      </c>
      <c r="E21" s="11">
        <f t="shared" si="0"/>
        <v>2102766</v>
      </c>
    </row>
    <row r="22" spans="1:5" ht="28.5" customHeight="1">
      <c r="A22" s="5" t="s">
        <v>14</v>
      </c>
      <c r="B22" s="10">
        <v>0</v>
      </c>
      <c r="C22" s="10">
        <v>0</v>
      </c>
      <c r="D22" s="11">
        <v>967642</v>
      </c>
      <c r="E22" s="11">
        <f t="shared" si="0"/>
        <v>967642</v>
      </c>
    </row>
    <row r="23" spans="1:5" ht="28.5" customHeight="1" hidden="1">
      <c r="A23" s="5" t="s">
        <v>15</v>
      </c>
      <c r="B23" s="10">
        <v>0</v>
      </c>
      <c r="C23" s="10">
        <v>0</v>
      </c>
      <c r="D23" s="11"/>
      <c r="E23" s="11"/>
    </row>
    <row r="24" spans="1:5" s="2" customFormat="1" ht="29.25" customHeight="1">
      <c r="A24" s="14" t="s">
        <v>27</v>
      </c>
      <c r="B24" s="12">
        <f>SUM(B7:B23)</f>
        <v>5387785</v>
      </c>
      <c r="C24" s="12">
        <f>SUM(C7:C23)</f>
        <v>5387785</v>
      </c>
      <c r="D24" s="13">
        <f>SUM(D7:D23)</f>
        <v>11785001.15</v>
      </c>
      <c r="E24" s="13">
        <f>SUM(E7:E23)</f>
        <v>6397216.15</v>
      </c>
    </row>
    <row r="25" spans="1:5" ht="23.25">
      <c r="A25" s="7"/>
      <c r="B25" s="7"/>
      <c r="C25" s="7"/>
      <c r="D25" s="7"/>
      <c r="E25" s="7"/>
    </row>
    <row r="26" spans="1:5" ht="23.25">
      <c r="A26" s="7"/>
      <c r="B26" s="7"/>
      <c r="C26" s="8" t="s">
        <v>22</v>
      </c>
      <c r="D26" s="9"/>
      <c r="E26" s="9"/>
    </row>
    <row r="27" spans="1:5" ht="23.25">
      <c r="A27" s="7"/>
      <c r="B27" s="7"/>
      <c r="C27" s="7" t="s">
        <v>24</v>
      </c>
      <c r="D27" s="9"/>
      <c r="E27" s="9"/>
    </row>
    <row r="28" spans="2:3" ht="18.75">
      <c r="B28" s="3"/>
      <c r="C28" s="3" t="s">
        <v>23</v>
      </c>
    </row>
  </sheetData>
  <sheetProtection/>
  <mergeCells count="7">
    <mergeCell ref="A2:E2"/>
    <mergeCell ref="E5:E6"/>
    <mergeCell ref="A3:E3"/>
    <mergeCell ref="B5:B6"/>
    <mergeCell ref="A5:A6"/>
    <mergeCell ref="C5:C6"/>
    <mergeCell ref="D5:D6"/>
  </mergeCells>
  <printOptions horizontalCentered="1"/>
  <pageMargins left="0.7086614173228347" right="0.4724409448818898" top="0.7480314960629921" bottom="0.2362204724409449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Бондарчук</cp:lastModifiedBy>
  <cp:lastPrinted>2020-02-12T07:10:36Z</cp:lastPrinted>
  <dcterms:created xsi:type="dcterms:W3CDTF">2018-02-20T17:24:41Z</dcterms:created>
  <dcterms:modified xsi:type="dcterms:W3CDTF">2020-02-12T14:58:00Z</dcterms:modified>
  <cp:category/>
  <cp:version/>
  <cp:contentType/>
  <cp:contentStatus/>
</cp:coreProperties>
</file>