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15480" windowHeight="6228" activeTab="0"/>
  </bookViews>
  <sheets>
    <sheet name="спорт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<sst xmlns="http://schemas.openxmlformats.org/spreadsheetml/2006/main" count="33" uniqueCount="30">
  <si>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КЕКВ</t>
  </si>
  <si>
    <t>Заробітна плата</t>
  </si>
  <si>
    <t>Нарахування на зарплату</t>
  </si>
  <si>
    <t>Видатки на відрядження</t>
  </si>
  <si>
    <t>Оплата теплопостачання</t>
  </si>
  <si>
    <t>Оплата електроенергії</t>
  </si>
  <si>
    <t>Капітальний ремонт</t>
  </si>
  <si>
    <t>Назва КЕКВ</t>
  </si>
  <si>
    <t xml:space="preserve">Порівняльний аналіз </t>
  </si>
  <si>
    <t>тис. грн.</t>
  </si>
  <si>
    <t>Предмети, матеріали, обладнання та інвентар</t>
  </si>
  <si>
    <t>Медикаменти та перев"язувальні матеріали</t>
  </si>
  <si>
    <t>Оплата комунальних послуг та енергоносіїв</t>
  </si>
  <si>
    <t>Оплата водопостачання та водовідведення</t>
  </si>
  <si>
    <t>Оплата послуг (крім комунальних)</t>
  </si>
  <si>
    <t>Інші видатки</t>
  </si>
  <si>
    <t>Продукти харчування</t>
  </si>
  <si>
    <t>План</t>
  </si>
  <si>
    <t>Виконано</t>
  </si>
  <si>
    <t>% виконання</t>
  </si>
  <si>
    <t>Всього</t>
  </si>
  <si>
    <t>Придбання обладнання</t>
  </si>
  <si>
    <t>Окремі заходи по реалізації державних (регіональних) програм, не віднесені до заходів розвитку</t>
  </si>
  <si>
    <t>Інші виплати населенню</t>
  </si>
  <si>
    <t>Відхилення 2020 року до 2019 року</t>
  </si>
  <si>
    <t>виконання міського бюджету міста Павлоград за І півріччя 2019-2020 років по галузі "Фізична культура і спорт"</t>
  </si>
  <si>
    <t>І півріччя 2019 року</t>
  </si>
  <si>
    <t>Крім того бюджет розвитку*</t>
  </si>
  <si>
    <t>Реконструкція та реставрація інших об`єктів</t>
  </si>
  <si>
    <t>І півріччя 2020 року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</si>
</sst>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#0.00"/>
  </numFmts>
  <fonts count="22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184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7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4" sqref="A24:IV25"/>
    </sheetView>
  </sheetViews>
  <sheetFormatPr defaultColWidth="9.00390625" defaultRowHeight="12.75"/>
  <cols>
    <col min="1" max="1" width="11.375" style="1" customWidth="1"/>
    <col min="2" max="2" width="69.625" style="1" customWidth="1"/>
    <col min="3" max="3" width="18.875" style="1" customWidth="1"/>
    <col min="4" max="4" width="15.875" style="1" customWidth="1"/>
    <col min="5" max="5" width="13.50390625" style="1" customWidth="1"/>
    <col min="6" max="6" width="16.875" style="1" customWidth="1"/>
    <col min="7" max="7" width="15.75390625" style="1" customWidth="1"/>
    <col min="8" max="8" width="14.00390625" style="1" customWidth="1"/>
    <col min="9" max="9" width="20.50390625" style="1" customWidth="1"/>
    <col min="10" max="16384" width="9.125" style="1" customWidth="1"/>
  </cols>
  <sheetData>
    <row r="1" ht="22.5">
      <c r="I1" s="5">
        <v>13</v>
      </c>
    </row>
    <row r="2" spans="1:9" ht="23.25" customHeight="1">
      <c r="A2" s="19" t="s">
        <v>8</v>
      </c>
      <c r="B2" s="19"/>
      <c r="C2" s="19"/>
      <c r="D2" s="19"/>
      <c r="E2" s="19"/>
      <c r="F2" s="19"/>
      <c r="G2" s="19"/>
      <c r="H2" s="19"/>
      <c r="I2" s="19"/>
    </row>
    <row r="3" spans="1:9" ht="42" customHeight="1">
      <c r="A3" s="21" t="s">
        <v>25</v>
      </c>
      <c r="B3" s="21"/>
      <c r="C3" s="21"/>
      <c r="D3" s="21"/>
      <c r="E3" s="21"/>
      <c r="F3" s="21"/>
      <c r="G3" s="21"/>
      <c r="H3" s="21"/>
      <c r="I3" s="21"/>
    </row>
    <row r="4" spans="1:9" ht="19.5" customHeight="1">
      <c r="A4" s="6"/>
      <c r="B4" s="6"/>
      <c r="C4" s="6"/>
      <c r="D4" s="6"/>
      <c r="E4" s="6"/>
      <c r="F4" s="6"/>
      <c r="G4" s="6"/>
      <c r="H4" s="5"/>
      <c r="I4" s="15" t="s">
        <v>9</v>
      </c>
    </row>
    <row r="5" spans="1:9" s="2" customFormat="1" ht="43.5" customHeight="1">
      <c r="A5" s="20" t="s">
        <v>0</v>
      </c>
      <c r="B5" s="20" t="s">
        <v>7</v>
      </c>
      <c r="C5" s="20" t="s">
        <v>26</v>
      </c>
      <c r="D5" s="20"/>
      <c r="E5" s="20"/>
      <c r="F5" s="20" t="s">
        <v>29</v>
      </c>
      <c r="G5" s="20"/>
      <c r="H5" s="20"/>
      <c r="I5" s="22" t="s">
        <v>24</v>
      </c>
    </row>
    <row r="6" spans="1:9" s="2" customFormat="1" ht="81.75" customHeight="1">
      <c r="A6" s="20"/>
      <c r="B6" s="20"/>
      <c r="C6" s="10" t="s">
        <v>17</v>
      </c>
      <c r="D6" s="10" t="s">
        <v>18</v>
      </c>
      <c r="E6" s="13" t="s">
        <v>19</v>
      </c>
      <c r="F6" s="10" t="s">
        <v>17</v>
      </c>
      <c r="G6" s="10" t="s">
        <v>18</v>
      </c>
      <c r="H6" s="13" t="s">
        <v>19</v>
      </c>
      <c r="I6" s="22"/>
    </row>
    <row r="7" spans="1:9" s="3" customFormat="1" ht="21" customHeight="1">
      <c r="A7" s="10">
        <v>2111</v>
      </c>
      <c r="B7" s="11" t="s">
        <v>1</v>
      </c>
      <c r="C7" s="23">
        <v>4374.685</v>
      </c>
      <c r="D7" s="23">
        <v>4301.474389999999</v>
      </c>
      <c r="E7" s="7">
        <f>D7/C7*100</f>
        <v>98.32649413614921</v>
      </c>
      <c r="F7" s="26">
        <v>5125.982</v>
      </c>
      <c r="G7" s="26">
        <v>4430.32891</v>
      </c>
      <c r="H7" s="7">
        <f>G7/F7*100</f>
        <v>86.42888152943182</v>
      </c>
      <c r="I7" s="14">
        <f>G7-D7</f>
        <v>128.85452000000078</v>
      </c>
    </row>
    <row r="8" spans="1:9" s="3" customFormat="1" ht="25.5" customHeight="1">
      <c r="A8" s="10">
        <v>2120</v>
      </c>
      <c r="B8" s="11" t="s">
        <v>2</v>
      </c>
      <c r="C8" s="23">
        <v>992.338</v>
      </c>
      <c r="D8" s="23">
        <v>971.82767</v>
      </c>
      <c r="E8" s="7">
        <f aca="true" t="shared" si="0" ref="E8:E21">D8/C8*100</f>
        <v>97.93313064701745</v>
      </c>
      <c r="F8" s="26">
        <v>1215.737</v>
      </c>
      <c r="G8" s="26">
        <v>1061.35272</v>
      </c>
      <c r="H8" s="7">
        <f aca="true" t="shared" si="1" ref="H8:H21">G8/F8*100</f>
        <v>87.301177804081</v>
      </c>
      <c r="I8" s="7">
        <f aca="true" t="shared" si="2" ref="I8:I21">G8-D8</f>
        <v>89.52505000000008</v>
      </c>
    </row>
    <row r="9" spans="1:9" s="4" customFormat="1" ht="40.5" customHeight="1">
      <c r="A9" s="10">
        <v>2210</v>
      </c>
      <c r="B9" s="11" t="s">
        <v>10</v>
      </c>
      <c r="C9" s="23">
        <v>204.883</v>
      </c>
      <c r="D9" s="23">
        <v>170.67716000000001</v>
      </c>
      <c r="E9" s="7">
        <f t="shared" si="0"/>
        <v>83.30469585080266</v>
      </c>
      <c r="F9" s="26">
        <v>299.597</v>
      </c>
      <c r="G9" s="26">
        <v>77.49571</v>
      </c>
      <c r="H9" s="7">
        <f t="shared" si="1"/>
        <v>25.86665086766557</v>
      </c>
      <c r="I9" s="7">
        <f t="shared" si="2"/>
        <v>-93.18145000000001</v>
      </c>
    </row>
    <row r="10" spans="1:9" s="3" customFormat="1" ht="29.25" customHeight="1">
      <c r="A10" s="10">
        <v>2220</v>
      </c>
      <c r="B10" s="11" t="s">
        <v>11</v>
      </c>
      <c r="C10" s="24">
        <v>0.984</v>
      </c>
      <c r="D10" s="24">
        <v>0</v>
      </c>
      <c r="E10" s="14">
        <f t="shared" si="0"/>
        <v>0</v>
      </c>
      <c r="F10" s="26">
        <v>5.262</v>
      </c>
      <c r="G10" s="26">
        <v>0</v>
      </c>
      <c r="H10" s="14">
        <v>0</v>
      </c>
      <c r="I10" s="14">
        <f t="shared" si="2"/>
        <v>0</v>
      </c>
    </row>
    <row r="11" spans="1:9" s="3" customFormat="1" ht="27" customHeight="1">
      <c r="A11" s="10">
        <v>2230</v>
      </c>
      <c r="B11" s="11" t="s">
        <v>16</v>
      </c>
      <c r="C11" s="23">
        <v>80.95</v>
      </c>
      <c r="D11" s="23">
        <v>53.17</v>
      </c>
      <c r="E11" s="7">
        <f t="shared" si="0"/>
        <v>65.68252007411984</v>
      </c>
      <c r="F11" s="26">
        <v>104.05</v>
      </c>
      <c r="G11" s="26">
        <v>19.534</v>
      </c>
      <c r="H11" s="14">
        <f t="shared" si="1"/>
        <v>18.773666506487267</v>
      </c>
      <c r="I11" s="14">
        <f t="shared" si="2"/>
        <v>-33.636</v>
      </c>
    </row>
    <row r="12" spans="1:9" s="3" customFormat="1" ht="27" customHeight="1">
      <c r="A12" s="10">
        <v>2240</v>
      </c>
      <c r="B12" s="11" t="s">
        <v>14</v>
      </c>
      <c r="C12" s="23">
        <v>334.706</v>
      </c>
      <c r="D12" s="23">
        <v>319.38677</v>
      </c>
      <c r="E12" s="7">
        <f t="shared" si="0"/>
        <v>95.42307876165948</v>
      </c>
      <c r="F12" s="26">
        <v>451.096</v>
      </c>
      <c r="G12" s="26">
        <v>105.50764</v>
      </c>
      <c r="H12" s="7">
        <f t="shared" si="1"/>
        <v>23.389176583255004</v>
      </c>
      <c r="I12" s="14">
        <f t="shared" si="2"/>
        <v>-213.87913000000003</v>
      </c>
    </row>
    <row r="13" spans="1:9" s="3" customFormat="1" ht="22.5">
      <c r="A13" s="10">
        <v>2250</v>
      </c>
      <c r="B13" s="11" t="s">
        <v>3</v>
      </c>
      <c r="C13" s="18">
        <v>82.41</v>
      </c>
      <c r="D13" s="23">
        <v>66.84331</v>
      </c>
      <c r="E13" s="7">
        <f t="shared" si="0"/>
        <v>81.11067831573838</v>
      </c>
      <c r="F13" s="26">
        <v>107.54</v>
      </c>
      <c r="G13" s="26">
        <v>38.10673</v>
      </c>
      <c r="H13" s="7">
        <f t="shared" si="1"/>
        <v>35.43493583782778</v>
      </c>
      <c r="I13" s="7">
        <f t="shared" si="2"/>
        <v>-28.736580000000004</v>
      </c>
    </row>
    <row r="14" spans="1:9" s="3" customFormat="1" ht="48" customHeight="1">
      <c r="A14" s="9">
        <v>2270</v>
      </c>
      <c r="B14" s="12" t="s">
        <v>12</v>
      </c>
      <c r="C14" s="8">
        <f>C15+C16+C17</f>
        <v>419.96766</v>
      </c>
      <c r="D14" s="8">
        <f>D15+D16+D17</f>
        <v>377.60391000000004</v>
      </c>
      <c r="E14" s="8">
        <f t="shared" si="0"/>
        <v>89.91261612858477</v>
      </c>
      <c r="F14" s="8">
        <f>F15+F16+F17</f>
        <v>511.474</v>
      </c>
      <c r="G14" s="8">
        <f>G15+G16+G17</f>
        <v>452.55664</v>
      </c>
      <c r="H14" s="8">
        <f t="shared" si="1"/>
        <v>88.48086901778</v>
      </c>
      <c r="I14" s="8">
        <f t="shared" si="2"/>
        <v>74.95272999999997</v>
      </c>
    </row>
    <row r="15" spans="1:9" s="3" customFormat="1" ht="22.5">
      <c r="A15" s="10">
        <v>2271</v>
      </c>
      <c r="B15" s="11" t="s">
        <v>4</v>
      </c>
      <c r="C15" s="23">
        <v>170.40366</v>
      </c>
      <c r="D15" s="23">
        <v>170.40366</v>
      </c>
      <c r="E15" s="7">
        <f t="shared" si="0"/>
        <v>100</v>
      </c>
      <c r="F15" s="26">
        <v>234.73</v>
      </c>
      <c r="G15" s="26">
        <v>230.3452</v>
      </c>
      <c r="H15" s="14">
        <f t="shared" si="1"/>
        <v>98.13198142546756</v>
      </c>
      <c r="I15" s="7">
        <f t="shared" si="2"/>
        <v>59.94154</v>
      </c>
    </row>
    <row r="16" spans="1:10" s="4" customFormat="1" ht="33" customHeight="1">
      <c r="A16" s="10">
        <v>2272</v>
      </c>
      <c r="B16" s="11" t="s">
        <v>13</v>
      </c>
      <c r="C16" s="23">
        <v>17.208</v>
      </c>
      <c r="D16" s="23">
        <v>17.11487</v>
      </c>
      <c r="E16" s="7">
        <f t="shared" si="0"/>
        <v>99.45879823337982</v>
      </c>
      <c r="F16" s="26">
        <v>22.636</v>
      </c>
      <c r="G16" s="26">
        <v>16.44977</v>
      </c>
      <c r="H16" s="14">
        <f t="shared" si="1"/>
        <v>72.67083406962361</v>
      </c>
      <c r="I16" s="7">
        <f t="shared" si="2"/>
        <v>-0.6650999999999989</v>
      </c>
      <c r="J16" s="3"/>
    </row>
    <row r="17" spans="1:9" s="3" customFormat="1" ht="22.5">
      <c r="A17" s="10">
        <v>2273</v>
      </c>
      <c r="B17" s="11" t="s">
        <v>5</v>
      </c>
      <c r="C17" s="23">
        <v>232.356</v>
      </c>
      <c r="D17" s="23">
        <v>190.08538000000001</v>
      </c>
      <c r="E17" s="7">
        <f t="shared" si="0"/>
        <v>81.80782075780269</v>
      </c>
      <c r="F17" s="26">
        <v>254.108</v>
      </c>
      <c r="G17" s="26">
        <v>205.76167</v>
      </c>
      <c r="H17" s="7">
        <f t="shared" si="1"/>
        <v>80.9741015631149</v>
      </c>
      <c r="I17" s="7">
        <f t="shared" si="2"/>
        <v>15.676289999999995</v>
      </c>
    </row>
    <row r="18" spans="1:9" s="3" customFormat="1" ht="68.25">
      <c r="A18" s="10">
        <v>2282</v>
      </c>
      <c r="B18" s="11" t="s">
        <v>22</v>
      </c>
      <c r="C18" s="10">
        <v>4.4</v>
      </c>
      <c r="D18" s="7">
        <v>1.38</v>
      </c>
      <c r="E18" s="14">
        <f t="shared" si="0"/>
        <v>31.36363636363636</v>
      </c>
      <c r="F18" s="26">
        <v>1.2</v>
      </c>
      <c r="G18" s="26">
        <v>0</v>
      </c>
      <c r="H18" s="14">
        <f t="shared" si="1"/>
        <v>0</v>
      </c>
      <c r="I18" s="14">
        <f t="shared" si="2"/>
        <v>-1.38</v>
      </c>
    </row>
    <row r="19" spans="1:9" s="3" customFormat="1" ht="22.5">
      <c r="A19" s="10">
        <v>2730</v>
      </c>
      <c r="B19" s="11" t="s">
        <v>23</v>
      </c>
      <c r="C19" s="18">
        <v>110</v>
      </c>
      <c r="D19" s="18">
        <v>110</v>
      </c>
      <c r="E19" s="14">
        <f t="shared" si="0"/>
        <v>100</v>
      </c>
      <c r="F19" s="26">
        <v>50</v>
      </c>
      <c r="G19" s="26">
        <v>0</v>
      </c>
      <c r="H19" s="14">
        <v>0</v>
      </c>
      <c r="I19" s="14">
        <f t="shared" si="2"/>
        <v>-110</v>
      </c>
    </row>
    <row r="20" spans="1:9" s="3" customFormat="1" ht="21.75" customHeight="1">
      <c r="A20" s="10">
        <v>2800</v>
      </c>
      <c r="B20" s="11" t="s">
        <v>15</v>
      </c>
      <c r="C20" s="23">
        <v>7.97</v>
      </c>
      <c r="D20" s="23">
        <v>5.73016</v>
      </c>
      <c r="E20" s="14">
        <f t="shared" si="0"/>
        <v>71.8966122961104</v>
      </c>
      <c r="F20" s="26">
        <v>10</v>
      </c>
      <c r="G20" s="26">
        <v>3.64917</v>
      </c>
      <c r="H20" s="14">
        <v>0</v>
      </c>
      <c r="I20" s="14">
        <f t="shared" si="2"/>
        <v>-2.08099</v>
      </c>
    </row>
    <row r="21" spans="1:9" s="3" customFormat="1" ht="22.5">
      <c r="A21" s="9"/>
      <c r="B21" s="12" t="s">
        <v>20</v>
      </c>
      <c r="C21" s="8">
        <f>C7+C8+C9+C10+C11+C12+C13+C15+C16+C17+C20+C18+C19</f>
        <v>6613.293659999999</v>
      </c>
      <c r="D21" s="8">
        <f>D7+D8+D9+D10+D11+D12+D13+D15+D16+D17+D20+D18+D19</f>
        <v>6378.0933700000005</v>
      </c>
      <c r="E21" s="8">
        <f t="shared" si="0"/>
        <v>96.44352266673731</v>
      </c>
      <c r="F21" s="8">
        <f>F7+F8+F9+F10+F11+F12+F13+F15+F16+F17+F20+F18+F19</f>
        <v>7881.938</v>
      </c>
      <c r="G21" s="8">
        <f>G7+G8+G9+G10+G11+G12+G13+G15+G16+G17+G20+G18+G19</f>
        <v>6188.53152</v>
      </c>
      <c r="H21" s="8">
        <f t="shared" si="1"/>
        <v>78.51535396497663</v>
      </c>
      <c r="I21" s="8">
        <f t="shared" si="2"/>
        <v>-189.56185000000096</v>
      </c>
    </row>
    <row r="22" spans="1:9" ht="22.5">
      <c r="A22" s="16"/>
      <c r="B22" s="17" t="s">
        <v>27</v>
      </c>
      <c r="C22" s="25"/>
      <c r="D22" s="25"/>
      <c r="E22" s="25"/>
      <c r="F22" s="25"/>
      <c r="G22" s="25"/>
      <c r="H22" s="25"/>
      <c r="I22" s="25"/>
    </row>
    <row r="23" spans="1:9" ht="22.5">
      <c r="A23" s="16">
        <v>3110</v>
      </c>
      <c r="B23" s="16" t="s">
        <v>21</v>
      </c>
      <c r="C23" s="18">
        <v>50</v>
      </c>
      <c r="D23" s="18">
        <v>49.85</v>
      </c>
      <c r="E23" s="8">
        <f>D23/C23*100</f>
        <v>99.7</v>
      </c>
      <c r="F23" s="18">
        <v>26.4</v>
      </c>
      <c r="G23" s="18">
        <v>11</v>
      </c>
      <c r="H23" s="7">
        <f>G23/F23*100</f>
        <v>41.66666666666667</v>
      </c>
      <c r="I23" s="14">
        <f>G23-D23</f>
        <v>-38.85</v>
      </c>
    </row>
    <row r="24" spans="1:9" ht="22.5" hidden="1">
      <c r="A24" s="16">
        <v>3132</v>
      </c>
      <c r="B24" s="16" t="s">
        <v>6</v>
      </c>
      <c r="C24" s="18"/>
      <c r="D24" s="23"/>
      <c r="E24" s="8"/>
      <c r="F24" s="18"/>
      <c r="G24" s="18"/>
      <c r="H24" s="7" t="e">
        <f>G24/F24*100</f>
        <v>#DIV/0!</v>
      </c>
      <c r="I24" s="14">
        <f>G24-D24</f>
        <v>0</v>
      </c>
    </row>
    <row r="25" spans="1:9" ht="22.5" hidden="1">
      <c r="A25" s="16">
        <v>3142</v>
      </c>
      <c r="B25" s="16" t="s">
        <v>28</v>
      </c>
      <c r="C25" s="18">
        <v>50</v>
      </c>
      <c r="D25" s="24">
        <v>0</v>
      </c>
      <c r="E25" s="8">
        <f>D25/C25*100</f>
        <v>0</v>
      </c>
      <c r="F25" s="18"/>
      <c r="G25" s="18"/>
      <c r="H25" s="7" t="e">
        <f>G25/F25*100</f>
        <v>#DIV/0!</v>
      </c>
      <c r="I25" s="14">
        <f>G25-D25</f>
        <v>0</v>
      </c>
    </row>
  </sheetData>
  <sheetProtection/>
  <mergeCells count="7">
    <mergeCell ref="A2:I2"/>
    <mergeCell ref="B5:B6"/>
    <mergeCell ref="A5:A6"/>
    <mergeCell ref="A3:I3"/>
    <mergeCell ref="C5:E5"/>
    <mergeCell ref="F5:H5"/>
    <mergeCell ref="I5:I6"/>
  </mergeCells>
  <printOptions/>
  <pageMargins left="0.3937007874015748" right="0.3937007874015748" top="0.3937007874015748" bottom="0.3937007874015748" header="0.5118110236220472" footer="0.5118110236220472"/>
  <pageSetup horizontalDpi="240" verticalDpi="24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2019-04-09T12:04:50Z</cp:lastPrinted>
  <dcterms:created xsi:type="dcterms:W3CDTF">2001-12-07T05:58:10Z</dcterms:created>
  <dcterms:modified xsi:type="dcterms:W3CDTF">2020-07-09T11:15:45Z</dcterms:modified>
  <cp:category/>
  <cp:version/>
  <cp:contentType/>
  <cp:contentStatus/>
</cp:coreProperties>
</file>