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<sst xmlns="http://schemas.openxmlformats.org/spreadsheetml/2006/main" count="33" uniqueCount="30">
  <si>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КЕКВ</t>
  </si>
  <si>
    <t>Виконано</t>
  </si>
  <si>
    <t>%</t>
  </si>
  <si>
    <t>Заробітна плата</t>
  </si>
  <si>
    <t>Нарахування на зарплату</t>
  </si>
  <si>
    <t>Придбання предметів постачання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</si>
  <si>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</si>
  <si>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</si>
  <si>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</si>
  <si>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</si>
  <si>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</si>
  <si>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</si>
  <si>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Державні програми</t>
  </si>
  <si>
    <t>Капітальний ремонт</t>
  </si>
  <si>
    <t>РАЗОМ</t>
  </si>
  <si>
    <t>тис.грн.</t>
  </si>
  <si>
    <t xml:space="preserve"> Порівняльний аналіз</t>
  </si>
  <si>
    <t>Оплата послуг (крім комунальних)</t>
  </si>
  <si>
    <t>Інші видатки</t>
  </si>
  <si>
    <t>Крім того бюджет розвитку</t>
  </si>
  <si>
    <t>Видатки</t>
  </si>
  <si>
    <t xml:space="preserve">План </t>
  </si>
  <si>
    <t>Предмети,матеріали</t>
  </si>
  <si>
    <t>Трансферти підприємствам (театр ім.Б.Є.Захави)</t>
  </si>
  <si>
    <t>Відхилення 2020 року від 2019 року</t>
  </si>
  <si>
    <t>Капітальні трансферти установам</t>
  </si>
  <si>
    <t xml:space="preserve"> виконання бюджету м.Павлоград за 9 місяців 2019 - 2020 років по галузі "Культура"</t>
  </si>
  <si>
    <t>9 місяців 2020 року</t>
  </si>
  <si>
    <t>9 місяців 2019 року</t>
  </si>
  <si>
    <t>Придбання обладнання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</si>
</sst>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0.0000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right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N13" sqref="N13"/>
    </sheetView>
  </sheetViews>
  <sheetFormatPr defaultColWidth="9.00390625" defaultRowHeight="12.75"/>
  <cols>
    <col min="1" max="1" width="10.25390625" style="0" customWidth="1"/>
    <col min="2" max="2" width="49.125" style="0" customWidth="1"/>
    <col min="3" max="3" width="16.375" style="0" customWidth="1"/>
    <col min="4" max="4" width="15.25390625" style="0" customWidth="1"/>
    <col min="5" max="5" width="12.625" style="0" customWidth="1"/>
    <col min="6" max="6" width="15.00390625" style="0" customWidth="1"/>
    <col min="7" max="7" width="15.375" style="0" customWidth="1"/>
    <col min="8" max="8" width="13.125" style="0" customWidth="1"/>
    <col min="9" max="9" width="17.125" style="0" customWidth="1"/>
  </cols>
  <sheetData>
    <row r="1" spans="1:9" ht="20.25">
      <c r="A1" s="3"/>
      <c r="B1" s="3"/>
      <c r="C1" s="3"/>
      <c r="D1" s="3"/>
      <c r="E1" s="3"/>
      <c r="F1" s="3"/>
      <c r="G1" s="3"/>
      <c r="H1" s="3"/>
      <c r="I1" s="16">
        <v>11</v>
      </c>
    </row>
    <row r="2" spans="1:9" ht="22.5">
      <c r="A2" s="24" t="s">
        <v>16</v>
      </c>
      <c r="B2" s="24"/>
      <c r="C2" s="24"/>
      <c r="D2" s="24"/>
      <c r="E2" s="24"/>
      <c r="F2" s="24"/>
      <c r="G2" s="24"/>
      <c r="H2" s="24"/>
      <c r="I2" s="24"/>
    </row>
    <row r="3" spans="1:9" ht="31.5" customHeight="1">
      <c r="A3" s="32" t="s">
        <v>26</v>
      </c>
      <c r="B3" s="32"/>
      <c r="C3" s="32"/>
      <c r="D3" s="32"/>
      <c r="E3" s="32"/>
      <c r="F3" s="32"/>
      <c r="G3" s="32"/>
      <c r="H3" s="32"/>
      <c r="I3" s="32"/>
    </row>
    <row r="4" spans="1:9" ht="18" customHeight="1">
      <c r="A4" s="3"/>
      <c r="B4" s="3"/>
      <c r="C4" s="3"/>
      <c r="D4" s="3"/>
      <c r="E4" s="3"/>
      <c r="F4" s="3"/>
      <c r="G4" s="3"/>
      <c r="H4" s="25" t="s">
        <v>15</v>
      </c>
      <c r="I4" s="25"/>
    </row>
    <row r="5" spans="1:9" ht="20.25">
      <c r="A5" s="28" t="s">
        <v>0</v>
      </c>
      <c r="B5" s="29" t="s">
        <v>20</v>
      </c>
      <c r="C5" s="31" t="s">
        <v>28</v>
      </c>
      <c r="D5" s="31"/>
      <c r="E5" s="31"/>
      <c r="F5" s="31" t="s">
        <v>27</v>
      </c>
      <c r="G5" s="31"/>
      <c r="H5" s="31"/>
      <c r="I5" s="26" t="s">
        <v>24</v>
      </c>
    </row>
    <row r="6" spans="1:9" ht="61.5" customHeight="1">
      <c r="A6" s="27"/>
      <c r="B6" s="30"/>
      <c r="C6" s="22" t="s">
        <v>21</v>
      </c>
      <c r="D6" s="22" t="s">
        <v>1</v>
      </c>
      <c r="E6" s="22" t="s">
        <v>2</v>
      </c>
      <c r="F6" s="22" t="s">
        <v>21</v>
      </c>
      <c r="G6" s="22" t="s">
        <v>1</v>
      </c>
      <c r="H6" s="21" t="s">
        <v>2</v>
      </c>
      <c r="I6" s="27"/>
    </row>
    <row r="7" spans="1:11" ht="23.25">
      <c r="A7" s="15">
        <v>2111</v>
      </c>
      <c r="B7" s="12" t="s">
        <v>3</v>
      </c>
      <c r="C7" s="11">
        <v>7564.4</v>
      </c>
      <c r="D7" s="17">
        <v>7495</v>
      </c>
      <c r="E7" s="9">
        <f>D7/C7*100</f>
        <v>99.08254455079056</v>
      </c>
      <c r="F7" s="8">
        <v>8231.272</v>
      </c>
      <c r="G7" s="8">
        <v>8022.5574</v>
      </c>
      <c r="H7" s="9">
        <f>G7/F7*100</f>
        <v>97.46437002689254</v>
      </c>
      <c r="I7" s="9">
        <f>G7-D7</f>
        <v>527.5573999999997</v>
      </c>
      <c r="J7" s="1"/>
      <c r="K7" s="1"/>
    </row>
    <row r="8" spans="1:11" ht="33.75" customHeight="1">
      <c r="A8" s="15">
        <v>2120</v>
      </c>
      <c r="B8" s="12" t="s">
        <v>4</v>
      </c>
      <c r="C8" s="11">
        <v>1695.6</v>
      </c>
      <c r="D8" s="17">
        <v>1682</v>
      </c>
      <c r="E8" s="19">
        <f>D8/C8*100</f>
        <v>99.19792403868838</v>
      </c>
      <c r="F8" s="8">
        <v>1926.584</v>
      </c>
      <c r="G8" s="20">
        <v>1853.38382</v>
      </c>
      <c r="H8" s="9">
        <f aca="true" t="shared" si="0" ref="H8:H25">G8/F8*100</f>
        <v>96.20051967627677</v>
      </c>
      <c r="I8" s="9">
        <f>G8-D8</f>
        <v>171.38382000000001</v>
      </c>
      <c r="J8" s="1"/>
      <c r="K8" s="1"/>
    </row>
    <row r="9" spans="1:11" ht="45">
      <c r="A9" s="15">
        <v>2200</v>
      </c>
      <c r="B9" s="12" t="s">
        <v>5</v>
      </c>
      <c r="C9" s="8">
        <f aca="true" t="shared" si="1" ref="C9:H9">C10+C11+C12+C13+C18</f>
        <v>2227.61721</v>
      </c>
      <c r="D9" s="8">
        <f t="shared" si="1"/>
        <v>1952.8411700000001</v>
      </c>
      <c r="E9" s="20">
        <f t="shared" si="1"/>
        <v>362.2800269711972</v>
      </c>
      <c r="F9" s="8">
        <f t="shared" si="1"/>
        <v>2538.53418</v>
      </c>
      <c r="G9" s="8">
        <f t="shared" si="1"/>
        <v>1697.99088</v>
      </c>
      <c r="H9" s="8">
        <f t="shared" si="1"/>
        <v>225.68572913692225</v>
      </c>
      <c r="I9" s="8">
        <f>F9-C9</f>
        <v>310.9169700000002</v>
      </c>
      <c r="J9" s="4"/>
      <c r="K9" s="5"/>
    </row>
    <row r="10" spans="1:9" ht="23.25">
      <c r="A10" s="7">
        <v>2210</v>
      </c>
      <c r="B10" s="13" t="s">
        <v>22</v>
      </c>
      <c r="C10" s="11">
        <v>475.6</v>
      </c>
      <c r="D10" s="11">
        <v>356.3</v>
      </c>
      <c r="E10" s="11">
        <f>D10/C10*100</f>
        <v>74.91589571068124</v>
      </c>
      <c r="F10" s="18">
        <v>752.971</v>
      </c>
      <c r="G10" s="10">
        <v>612.89508</v>
      </c>
      <c r="H10" s="11">
        <f t="shared" si="0"/>
        <v>81.39690373201624</v>
      </c>
      <c r="I10" s="11">
        <f>G10-D10</f>
        <v>256.59508</v>
      </c>
    </row>
    <row r="11" spans="1:9" ht="46.5">
      <c r="A11" s="7">
        <v>2240</v>
      </c>
      <c r="B11" s="13" t="s">
        <v>17</v>
      </c>
      <c r="C11" s="11">
        <v>567.6</v>
      </c>
      <c r="D11" s="11">
        <v>509.8</v>
      </c>
      <c r="E11" s="11">
        <f>D11/C11*100</f>
        <v>89.8167723749119</v>
      </c>
      <c r="F11" s="18">
        <v>931.622</v>
      </c>
      <c r="G11" s="10">
        <v>403.82615</v>
      </c>
      <c r="H11" s="17">
        <f t="shared" si="0"/>
        <v>43.34656652590858</v>
      </c>
      <c r="I11" s="11">
        <f>G11-D11</f>
        <v>-105.97385000000003</v>
      </c>
    </row>
    <row r="12" spans="1:9" ht="23.25">
      <c r="A12" s="7">
        <v>2250</v>
      </c>
      <c r="B12" s="13" t="s">
        <v>6</v>
      </c>
      <c r="C12" s="17">
        <v>8</v>
      </c>
      <c r="D12" s="17">
        <v>1</v>
      </c>
      <c r="E12" s="17">
        <f aca="true" t="shared" si="2" ref="E12:E18">D12/C12*100</f>
        <v>12.5</v>
      </c>
      <c r="F12" s="10">
        <v>5.634</v>
      </c>
      <c r="G12" s="10">
        <v>0.564</v>
      </c>
      <c r="H12" s="17">
        <f t="shared" si="0"/>
        <v>10.010649627263044</v>
      </c>
      <c r="I12" s="17">
        <f>G12-D12</f>
        <v>-0.43600000000000005</v>
      </c>
    </row>
    <row r="13" spans="1:9" ht="35.25" customHeight="1">
      <c r="A13" s="15">
        <v>2270</v>
      </c>
      <c r="B13" s="12" t="s">
        <v>7</v>
      </c>
      <c r="C13" s="8">
        <f>C14+C15+C16+C17</f>
        <v>747.51721</v>
      </c>
      <c r="D13" s="8">
        <f>D14+D15+D16+D17</f>
        <v>685.24117</v>
      </c>
      <c r="E13" s="11">
        <f t="shared" si="2"/>
        <v>91.66894899984979</v>
      </c>
      <c r="F13" s="8">
        <f>F14+F15+F16+F17</f>
        <v>747.0071800000001</v>
      </c>
      <c r="G13" s="8">
        <f>G14+G15+G16+G17</f>
        <v>679.26565</v>
      </c>
      <c r="H13" s="11">
        <f t="shared" si="0"/>
        <v>90.93160925173437</v>
      </c>
      <c r="I13" s="8">
        <f>I14+I15+I16+I17</f>
        <v>-5.975520000000039</v>
      </c>
    </row>
    <row r="14" spans="1:9" ht="23.25">
      <c r="A14" s="7">
        <v>2271</v>
      </c>
      <c r="B14" s="13" t="s">
        <v>8</v>
      </c>
      <c r="C14" s="11">
        <v>461.9</v>
      </c>
      <c r="D14" s="11">
        <v>448.22396000000003</v>
      </c>
      <c r="E14" s="17">
        <f t="shared" si="2"/>
        <v>97.03917731110631</v>
      </c>
      <c r="F14" s="18">
        <v>551.997</v>
      </c>
      <c r="G14" s="10">
        <v>551.39436</v>
      </c>
      <c r="H14" s="17">
        <f t="shared" si="0"/>
        <v>99.89082549361682</v>
      </c>
      <c r="I14" s="17">
        <f aca="true" t="shared" si="3" ref="I14:I19">G14-D14</f>
        <v>103.17039999999997</v>
      </c>
    </row>
    <row r="15" spans="1:9" ht="23.25">
      <c r="A15" s="7">
        <v>2272</v>
      </c>
      <c r="B15" s="13" t="s">
        <v>9</v>
      </c>
      <c r="C15" s="11">
        <v>15.2</v>
      </c>
      <c r="D15" s="11">
        <v>13.5</v>
      </c>
      <c r="E15" s="11">
        <f t="shared" si="2"/>
        <v>88.81578947368422</v>
      </c>
      <c r="F15" s="10">
        <v>16.22418</v>
      </c>
      <c r="G15" s="18">
        <v>11.38879</v>
      </c>
      <c r="H15" s="11">
        <f t="shared" si="0"/>
        <v>70.19639821550302</v>
      </c>
      <c r="I15" s="11">
        <f t="shared" si="3"/>
        <v>-2.11121</v>
      </c>
    </row>
    <row r="16" spans="1:10" ht="23.25">
      <c r="A16" s="7">
        <v>2273</v>
      </c>
      <c r="B16" s="13" t="s">
        <v>10</v>
      </c>
      <c r="C16" s="11">
        <v>192.8</v>
      </c>
      <c r="D16" s="11">
        <v>145.9</v>
      </c>
      <c r="E16" s="17">
        <f t="shared" si="2"/>
        <v>75.67427385892115</v>
      </c>
      <c r="F16" s="10">
        <v>126.186</v>
      </c>
      <c r="G16" s="10">
        <v>64.80555</v>
      </c>
      <c r="H16" s="11">
        <f t="shared" si="0"/>
        <v>51.35716323522419</v>
      </c>
      <c r="I16" s="11">
        <f t="shared" si="3"/>
        <v>-81.09445000000001</v>
      </c>
      <c r="J16" s="3"/>
    </row>
    <row r="17" spans="1:10" ht="23.25">
      <c r="A17" s="7">
        <v>2274</v>
      </c>
      <c r="B17" s="13" t="s">
        <v>11</v>
      </c>
      <c r="C17" s="11">
        <v>77.61721</v>
      </c>
      <c r="D17" s="11">
        <v>77.61721</v>
      </c>
      <c r="E17" s="17">
        <f t="shared" si="2"/>
        <v>100</v>
      </c>
      <c r="F17" s="10">
        <v>52.6</v>
      </c>
      <c r="G17" s="10">
        <v>51.67695</v>
      </c>
      <c r="H17" s="17">
        <f t="shared" si="0"/>
        <v>98.24515209125475</v>
      </c>
      <c r="I17" s="11">
        <f t="shared" si="3"/>
        <v>-25.940260000000002</v>
      </c>
      <c r="J17" s="3"/>
    </row>
    <row r="18" spans="1:10" ht="23.25">
      <c r="A18" s="7">
        <v>2282</v>
      </c>
      <c r="B18" s="13" t="s">
        <v>12</v>
      </c>
      <c r="C18" s="11">
        <v>428.9</v>
      </c>
      <c r="D18" s="11">
        <v>400.5</v>
      </c>
      <c r="E18" s="17">
        <f t="shared" si="2"/>
        <v>93.37840988575427</v>
      </c>
      <c r="F18" s="18">
        <v>101.3</v>
      </c>
      <c r="G18" s="10">
        <v>1.44</v>
      </c>
      <c r="H18" s="18">
        <v>0</v>
      </c>
      <c r="I18" s="18">
        <f t="shared" si="3"/>
        <v>-399.06</v>
      </c>
      <c r="J18" s="3"/>
    </row>
    <row r="19" spans="1:10" ht="48" customHeight="1">
      <c r="A19" s="15">
        <v>2610</v>
      </c>
      <c r="B19" s="12" t="s">
        <v>23</v>
      </c>
      <c r="C19" s="17">
        <v>1886</v>
      </c>
      <c r="D19" s="11">
        <v>1840.9</v>
      </c>
      <c r="E19" s="11">
        <f>D19/C19*100</f>
        <v>97.60869565217392</v>
      </c>
      <c r="F19" s="10">
        <v>2176.289</v>
      </c>
      <c r="G19" s="10">
        <v>2040.63872</v>
      </c>
      <c r="H19" s="11">
        <f t="shared" si="0"/>
        <v>93.76689952483332</v>
      </c>
      <c r="I19" s="11">
        <f t="shared" si="3"/>
        <v>199.73871999999983</v>
      </c>
      <c r="J19" s="3"/>
    </row>
    <row r="20" spans="1:10" ht="23.25">
      <c r="A20" s="15">
        <v>2800</v>
      </c>
      <c r="B20" s="12" t="s">
        <v>18</v>
      </c>
      <c r="C20" s="11"/>
      <c r="D20" s="11"/>
      <c r="E20" s="11"/>
      <c r="F20" s="6"/>
      <c r="G20" s="6"/>
      <c r="H20" s="11"/>
      <c r="I20" s="11"/>
      <c r="J20" s="3"/>
    </row>
    <row r="21" spans="1:10" ht="28.5" customHeight="1">
      <c r="A21" s="15"/>
      <c r="B21" s="14" t="s">
        <v>14</v>
      </c>
      <c r="C21" s="8">
        <f>C7+C8+C10+C11+C12+C14+C15+C16+C17+C18+C19</f>
        <v>13373.61721</v>
      </c>
      <c r="D21" s="8">
        <f>D7+D8+D9+D19+D20</f>
        <v>12970.74117</v>
      </c>
      <c r="E21" s="9">
        <f>D21/C21*100</f>
        <v>96.9875312439872</v>
      </c>
      <c r="F21" s="8">
        <f>F7+F8+F9+F19+F20</f>
        <v>14872.679180000003</v>
      </c>
      <c r="G21" s="8">
        <f>G7+G8+G9+G19+G20</f>
        <v>13614.57082</v>
      </c>
      <c r="H21" s="9">
        <f t="shared" si="0"/>
        <v>91.54080885647127</v>
      </c>
      <c r="I21" s="8">
        <f>I7+I8+I9+I19+I20</f>
        <v>1209.5969099999998</v>
      </c>
      <c r="J21" s="3"/>
    </row>
    <row r="22" spans="1:10" ht="24" customHeight="1">
      <c r="A22" s="15"/>
      <c r="B22" s="14" t="s">
        <v>19</v>
      </c>
      <c r="C22" s="8">
        <f>C23+C24+C25</f>
        <v>89.1</v>
      </c>
      <c r="D22" s="8">
        <f>D23+D24+D25</f>
        <v>78.10000000000001</v>
      </c>
      <c r="E22" s="17">
        <f>D22/C22*100</f>
        <v>87.65432098765433</v>
      </c>
      <c r="F22" s="20">
        <f>F23+F24+F25</f>
        <v>173</v>
      </c>
      <c r="G22" s="8">
        <f>G23+G24+G25</f>
        <v>172.12</v>
      </c>
      <c r="H22" s="9">
        <f t="shared" si="0"/>
        <v>99.49132947976878</v>
      </c>
      <c r="I22" s="8">
        <f>G22-D22</f>
        <v>94.02</v>
      </c>
      <c r="J22" s="3"/>
    </row>
    <row r="23" spans="1:10" ht="24" customHeight="1">
      <c r="A23" s="7">
        <v>3110</v>
      </c>
      <c r="B23" s="23" t="s">
        <v>29</v>
      </c>
      <c r="C23" s="18">
        <v>75</v>
      </c>
      <c r="D23" s="10">
        <v>64.9</v>
      </c>
      <c r="E23" s="17">
        <f>D23/C23*100</f>
        <v>86.53333333333335</v>
      </c>
      <c r="F23" s="18">
        <v>102</v>
      </c>
      <c r="G23" s="10">
        <v>101.12</v>
      </c>
      <c r="H23" s="9">
        <f t="shared" si="0"/>
        <v>99.13725490196079</v>
      </c>
      <c r="I23" s="8">
        <f>G23-D23</f>
        <v>36.22</v>
      </c>
      <c r="J23" s="3"/>
    </row>
    <row r="24" spans="1:10" ht="23.25" hidden="1">
      <c r="A24" s="7">
        <v>3132</v>
      </c>
      <c r="B24" s="13" t="s">
        <v>13</v>
      </c>
      <c r="C24" s="18">
        <v>0</v>
      </c>
      <c r="D24" s="18">
        <v>0</v>
      </c>
      <c r="E24" s="17"/>
      <c r="F24" s="18"/>
      <c r="G24" s="18"/>
      <c r="H24" s="9"/>
      <c r="I24" s="8"/>
      <c r="J24" s="3"/>
    </row>
    <row r="25" spans="1:10" ht="46.5">
      <c r="A25" s="7">
        <v>3210</v>
      </c>
      <c r="B25" s="13" t="s">
        <v>25</v>
      </c>
      <c r="C25" s="10">
        <v>14.1</v>
      </c>
      <c r="D25" s="10">
        <v>13.2</v>
      </c>
      <c r="E25" s="17">
        <f>D25/C25*100</f>
        <v>93.61702127659575</v>
      </c>
      <c r="F25" s="18">
        <v>71</v>
      </c>
      <c r="G25" s="18">
        <v>71</v>
      </c>
      <c r="H25" s="19">
        <f t="shared" si="0"/>
        <v>100</v>
      </c>
      <c r="I25" s="8">
        <f>G25-D25</f>
        <v>57.8</v>
      </c>
      <c r="J25" s="3"/>
    </row>
    <row r="26" spans="1:10" ht="15.75">
      <c r="A26" s="2"/>
      <c r="B26" s="2"/>
      <c r="C26" s="2"/>
      <c r="D26" s="2"/>
      <c r="E26" s="2"/>
      <c r="F26" s="2"/>
      <c r="G26" s="2"/>
      <c r="H26" s="2"/>
      <c r="I26" s="2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</sheetData>
  <sheetProtection/>
  <mergeCells count="8">
    <mergeCell ref="A2:I2"/>
    <mergeCell ref="H4:I4"/>
    <mergeCell ref="I5:I6"/>
    <mergeCell ref="A5:A6"/>
    <mergeCell ref="B5:B6"/>
    <mergeCell ref="F5:H5"/>
    <mergeCell ref="C5:E5"/>
    <mergeCell ref="A3:I3"/>
  </mergeCells>
  <printOptions/>
  <pageMargins left="1.3779527559055118" right="0" top="0" bottom="0" header="0.5118110236220472" footer="0.5118110236220472"/>
  <pageSetup horizontalDpi="240" verticalDpi="24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2020-07-06T13:24:36Z</cp:lastPrinted>
  <dcterms:created xsi:type="dcterms:W3CDTF">2001-12-07T05:58:10Z</dcterms:created>
  <dcterms:modified xsi:type="dcterms:W3CDTF">2020-10-15T10:45:50Z</dcterms:modified>
  <cp:category/>
  <cp:version/>
  <cp:contentType/>
  <cp:contentStatus/>
</cp:coreProperties>
</file>