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0" windowWidth="15480" windowHeight="6228" activeTab="0"/>
  </bookViews>
  <sheets>
    <sheet name="спорт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<sst xmlns="http://schemas.openxmlformats.org/spreadsheetml/2006/main" count="34" uniqueCount="31">
  <si>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КЕКВ</t>
  </si>
  <si>
    <t>Заробітна плата</t>
  </si>
  <si>
    <t>Нарахування на зарплату</t>
  </si>
  <si>
    <t>Видатки на відрядження</t>
  </si>
  <si>
    <t>Оплата теплопостачання</t>
  </si>
  <si>
    <t>Оплата електроенергії</t>
  </si>
  <si>
    <t>Капітальний ремонт</t>
  </si>
  <si>
    <t>Назва КЕКВ</t>
  </si>
  <si>
    <t xml:space="preserve">Порівняльний аналіз </t>
  </si>
  <si>
    <t>тис. грн.</t>
  </si>
  <si>
    <t>Предмети, матеріали, обладнання та інвентар</t>
  </si>
  <si>
    <t>Медикаменти та перев"язувальні матеріали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</si>
  <si>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</si>
  <si>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</si>
  <si>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</si>
  <si>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Інші видатки</t>
  </si>
  <si>
    <t>Продукти харчування</t>
  </si>
  <si>
    <t>План</t>
  </si>
  <si>
    <t>Виконано</t>
  </si>
  <si>
    <t>% виконання</t>
  </si>
  <si>
    <t>Всього</t>
  </si>
  <si>
    <t>Придбання обладнання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</si>
  <si>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</si>
  <si>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</si>
  <si>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Відхилення 2020 року до 2019 року</t>
  </si>
  <si>
    <t>Крім того бюджет розвитку*</t>
  </si>
  <si>
    <t>Реконструкція та реставрація інших об`єктів</t>
  </si>
  <si>
    <t>виконання міського бюджету міста Павлоград за 9 місяців 2019-2020 років по галузі "Фізична культура і спорт"</t>
  </si>
  <si>
    <t>Оплата інших енергоносіїв та інших комунальних послуг</t>
  </si>
  <si>
    <t>9 місяців 2019 року</t>
  </si>
  <si>
    <t>9 місяців 2020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</si>
</sst>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#0.00"/>
  </numFmts>
  <fonts count="22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84" fontId="4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184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0">
      <selection activeCell="D24" sqref="D24"/>
    </sheetView>
  </sheetViews>
  <sheetFormatPr defaultColWidth="9.00390625" defaultRowHeight="12.75"/>
  <cols>
    <col min="1" max="1" width="11.375" style="1" customWidth="1"/>
    <col min="2" max="2" width="69.625" style="1" customWidth="1"/>
    <col min="3" max="3" width="18.875" style="1" customWidth="1"/>
    <col min="4" max="4" width="15.875" style="1" customWidth="1"/>
    <col min="5" max="5" width="13.50390625" style="1" customWidth="1"/>
    <col min="6" max="6" width="16.875" style="1" customWidth="1"/>
    <col min="7" max="7" width="15.75390625" style="1" customWidth="1"/>
    <col min="8" max="8" width="14.00390625" style="1" customWidth="1"/>
    <col min="9" max="9" width="20.50390625" style="1" customWidth="1"/>
    <col min="10" max="16384" width="9.125" style="1" customWidth="1"/>
  </cols>
  <sheetData>
    <row r="1" ht="22.5">
      <c r="I1" s="5">
        <v>13</v>
      </c>
    </row>
    <row r="2" spans="1:9" ht="23.25" customHeight="1">
      <c r="A2" s="22" t="s">
        <v>8</v>
      </c>
      <c r="B2" s="22"/>
      <c r="C2" s="22"/>
      <c r="D2" s="22"/>
      <c r="E2" s="22"/>
      <c r="F2" s="22"/>
      <c r="G2" s="22"/>
      <c r="H2" s="22"/>
      <c r="I2" s="22"/>
    </row>
    <row r="3" spans="1:9" ht="42" customHeight="1">
      <c r="A3" s="24" t="s">
        <v>27</v>
      </c>
      <c r="B3" s="24"/>
      <c r="C3" s="24"/>
      <c r="D3" s="24"/>
      <c r="E3" s="24"/>
      <c r="F3" s="24"/>
      <c r="G3" s="24"/>
      <c r="H3" s="24"/>
      <c r="I3" s="24"/>
    </row>
    <row r="4" spans="1:9" ht="19.5" customHeight="1">
      <c r="A4" s="6"/>
      <c r="B4" s="6"/>
      <c r="C4" s="6"/>
      <c r="D4" s="6"/>
      <c r="E4" s="6"/>
      <c r="F4" s="6"/>
      <c r="G4" s="6"/>
      <c r="H4" s="5"/>
      <c r="I4" s="15" t="s">
        <v>9</v>
      </c>
    </row>
    <row r="5" spans="1:9" s="2" customFormat="1" ht="43.5" customHeight="1">
      <c r="A5" s="23" t="s">
        <v>0</v>
      </c>
      <c r="B5" s="23" t="s">
        <v>7</v>
      </c>
      <c r="C5" s="23" t="s">
        <v>29</v>
      </c>
      <c r="D5" s="23"/>
      <c r="E5" s="23"/>
      <c r="F5" s="23" t="s">
        <v>30</v>
      </c>
      <c r="G5" s="23"/>
      <c r="H5" s="23"/>
      <c r="I5" s="25" t="s">
        <v>24</v>
      </c>
    </row>
    <row r="6" spans="1:9" s="2" customFormat="1" ht="81.75" customHeight="1">
      <c r="A6" s="23"/>
      <c r="B6" s="23"/>
      <c r="C6" s="10" t="s">
        <v>17</v>
      </c>
      <c r="D6" s="10" t="s">
        <v>18</v>
      </c>
      <c r="E6" s="13" t="s">
        <v>19</v>
      </c>
      <c r="F6" s="10" t="s">
        <v>17</v>
      </c>
      <c r="G6" s="10" t="s">
        <v>18</v>
      </c>
      <c r="H6" s="13" t="s">
        <v>19</v>
      </c>
      <c r="I6" s="25"/>
    </row>
    <row r="7" spans="1:9" s="3" customFormat="1" ht="21" customHeight="1">
      <c r="A7" s="10">
        <v>2111</v>
      </c>
      <c r="B7" s="11" t="s">
        <v>1</v>
      </c>
      <c r="C7" s="19">
        <v>6310.1</v>
      </c>
      <c r="D7" s="19">
        <v>6197.3</v>
      </c>
      <c r="E7" s="7">
        <f>D7/C7%</f>
        <v>98.21238966101963</v>
      </c>
      <c r="F7" s="19">
        <v>7185.362</v>
      </c>
      <c r="G7" s="19">
        <v>6855.65272</v>
      </c>
      <c r="H7" s="7">
        <f>G7/F7*100</f>
        <v>95.41137551594477</v>
      </c>
      <c r="I7" s="7">
        <f>G7-D7</f>
        <v>658.3527199999999</v>
      </c>
    </row>
    <row r="8" spans="1:9" s="3" customFormat="1" ht="25.5" customHeight="1">
      <c r="A8" s="10">
        <v>2120</v>
      </c>
      <c r="B8" s="11" t="s">
        <v>2</v>
      </c>
      <c r="C8" s="19">
        <v>1422.5</v>
      </c>
      <c r="D8" s="19">
        <v>1396.3</v>
      </c>
      <c r="E8" s="7">
        <f aca="true" t="shared" si="0" ref="E8:E26">D8/C8%</f>
        <v>98.15817223198594</v>
      </c>
      <c r="F8" s="19">
        <v>1707.599</v>
      </c>
      <c r="G8" s="19">
        <v>1598.73456</v>
      </c>
      <c r="H8" s="7">
        <f aca="true" t="shared" si="1" ref="H8:H22">G8/F8*100</f>
        <v>93.62470697160165</v>
      </c>
      <c r="I8" s="7">
        <f aca="true" t="shared" si="2" ref="I8:I24">G8-D8</f>
        <v>202.43456000000015</v>
      </c>
    </row>
    <row r="9" spans="1:9" s="4" customFormat="1" ht="40.5" customHeight="1">
      <c r="A9" s="10">
        <v>2210</v>
      </c>
      <c r="B9" s="11" t="s">
        <v>10</v>
      </c>
      <c r="C9" s="19">
        <v>555.6</v>
      </c>
      <c r="D9" s="19">
        <v>313.3</v>
      </c>
      <c r="E9" s="7">
        <f t="shared" si="0"/>
        <v>56.38948884089273</v>
      </c>
      <c r="F9" s="19">
        <v>919.849</v>
      </c>
      <c r="G9" s="19">
        <v>721.82456</v>
      </c>
      <c r="H9" s="7">
        <f t="shared" si="1"/>
        <v>78.47207095947269</v>
      </c>
      <c r="I9" s="7">
        <f t="shared" si="2"/>
        <v>408.52456</v>
      </c>
    </row>
    <row r="10" spans="1:9" s="3" customFormat="1" ht="29.25" customHeight="1">
      <c r="A10" s="10">
        <v>2220</v>
      </c>
      <c r="B10" s="11" t="s">
        <v>11</v>
      </c>
      <c r="C10" s="19">
        <v>1.8</v>
      </c>
      <c r="D10" s="19">
        <v>0.8</v>
      </c>
      <c r="E10" s="7">
        <f t="shared" si="0"/>
        <v>44.44444444444444</v>
      </c>
      <c r="F10" s="19">
        <v>13.188</v>
      </c>
      <c r="G10" s="19">
        <v>11.9289</v>
      </c>
      <c r="H10" s="7">
        <f t="shared" si="1"/>
        <v>90.45268425841674</v>
      </c>
      <c r="I10" s="7">
        <f t="shared" si="2"/>
        <v>11.1289</v>
      </c>
    </row>
    <row r="11" spans="1:9" s="3" customFormat="1" ht="27" customHeight="1">
      <c r="A11" s="10">
        <v>2230</v>
      </c>
      <c r="B11" s="11" t="s">
        <v>16</v>
      </c>
      <c r="C11" s="19">
        <v>150.7</v>
      </c>
      <c r="D11" s="19">
        <v>79.5</v>
      </c>
      <c r="E11" s="7">
        <f t="shared" si="0"/>
        <v>52.75381552753816</v>
      </c>
      <c r="F11" s="19">
        <v>148.35</v>
      </c>
      <c r="G11" s="19">
        <v>76.8432</v>
      </c>
      <c r="H11" s="14">
        <f t="shared" si="1"/>
        <v>51.79858442871588</v>
      </c>
      <c r="I11" s="7">
        <f t="shared" si="2"/>
        <v>-2.656800000000004</v>
      </c>
    </row>
    <row r="12" spans="1:9" s="3" customFormat="1" ht="27" customHeight="1">
      <c r="A12" s="10">
        <v>2240</v>
      </c>
      <c r="B12" s="11" t="s">
        <v>14</v>
      </c>
      <c r="C12" s="19">
        <v>834.5</v>
      </c>
      <c r="D12" s="19">
        <v>596.1</v>
      </c>
      <c r="E12" s="7">
        <f t="shared" si="0"/>
        <v>71.4319952067106</v>
      </c>
      <c r="F12" s="19">
        <v>977.753</v>
      </c>
      <c r="G12" s="19">
        <v>327.13856</v>
      </c>
      <c r="H12" s="7">
        <f t="shared" si="1"/>
        <v>33.45820058849218</v>
      </c>
      <c r="I12" s="14">
        <f t="shared" si="2"/>
        <v>-268.96144000000004</v>
      </c>
    </row>
    <row r="13" spans="1:9" s="3" customFormat="1" ht="22.5">
      <c r="A13" s="10">
        <v>2250</v>
      </c>
      <c r="B13" s="11" t="s">
        <v>3</v>
      </c>
      <c r="C13" s="18">
        <v>96.8</v>
      </c>
      <c r="D13" s="19">
        <v>81.1</v>
      </c>
      <c r="E13" s="7">
        <f t="shared" si="0"/>
        <v>83.78099173553719</v>
      </c>
      <c r="F13" s="19">
        <v>117.22</v>
      </c>
      <c r="G13" s="19">
        <v>56.9975</v>
      </c>
      <c r="H13" s="7">
        <f t="shared" si="1"/>
        <v>48.624381504862654</v>
      </c>
      <c r="I13" s="7">
        <f t="shared" si="2"/>
        <v>-24.102499999999992</v>
      </c>
    </row>
    <row r="14" spans="1:9" s="3" customFormat="1" ht="48" customHeight="1">
      <c r="A14" s="9">
        <v>2270</v>
      </c>
      <c r="B14" s="12" t="s">
        <v>12</v>
      </c>
      <c r="C14" s="8">
        <v>551.7</v>
      </c>
      <c r="D14" s="8">
        <v>403.2</v>
      </c>
      <c r="E14" s="7">
        <f t="shared" si="0"/>
        <v>73.0831973898858</v>
      </c>
      <c r="F14" s="8">
        <f>F15+F16+F17</f>
        <v>695.998</v>
      </c>
      <c r="G14" s="8">
        <f>G15+G16+G17</f>
        <v>617.8345400000001</v>
      </c>
      <c r="H14" s="8">
        <f t="shared" si="1"/>
        <v>88.76958554478605</v>
      </c>
      <c r="I14" s="8">
        <f t="shared" si="2"/>
        <v>214.63454000000007</v>
      </c>
    </row>
    <row r="15" spans="1:9" s="3" customFormat="1" ht="22.5">
      <c r="A15" s="10">
        <v>2271</v>
      </c>
      <c r="B15" s="11" t="s">
        <v>4</v>
      </c>
      <c r="C15" s="7">
        <v>170.4</v>
      </c>
      <c r="D15" s="7">
        <v>170.4</v>
      </c>
      <c r="E15" s="14">
        <f t="shared" si="0"/>
        <v>100</v>
      </c>
      <c r="F15" s="7">
        <v>371.798</v>
      </c>
      <c r="G15" s="7">
        <v>363.4846</v>
      </c>
      <c r="H15" s="14">
        <f t="shared" si="1"/>
        <v>97.76400088219947</v>
      </c>
      <c r="I15" s="7">
        <f t="shared" si="2"/>
        <v>193.0846</v>
      </c>
    </row>
    <row r="16" spans="1:10" s="4" customFormat="1" ht="33" customHeight="1">
      <c r="A16" s="10">
        <v>2272</v>
      </c>
      <c r="B16" s="11" t="s">
        <v>13</v>
      </c>
      <c r="C16" s="7">
        <v>25.2</v>
      </c>
      <c r="D16" s="7">
        <v>24.6</v>
      </c>
      <c r="E16" s="7">
        <f t="shared" si="0"/>
        <v>97.61904761904762</v>
      </c>
      <c r="F16" s="7">
        <v>31.814</v>
      </c>
      <c r="G16" s="7">
        <v>25.14645</v>
      </c>
      <c r="H16" s="14">
        <f t="shared" si="1"/>
        <v>79.04208838875967</v>
      </c>
      <c r="I16" s="7">
        <f t="shared" si="2"/>
        <v>0.5464500000000001</v>
      </c>
      <c r="J16" s="3"/>
    </row>
    <row r="17" spans="1:9" s="3" customFormat="1" ht="22.5">
      <c r="A17" s="10">
        <v>2273</v>
      </c>
      <c r="B17" s="11" t="s">
        <v>5</v>
      </c>
      <c r="C17" s="7">
        <v>276.2</v>
      </c>
      <c r="D17" s="7">
        <v>208.2</v>
      </c>
      <c r="E17" s="7">
        <f t="shared" si="0"/>
        <v>75.38015930485155</v>
      </c>
      <c r="F17" s="7">
        <v>292.386</v>
      </c>
      <c r="G17" s="7">
        <v>229.20349</v>
      </c>
      <c r="H17" s="7">
        <f t="shared" si="1"/>
        <v>78.39071980190569</v>
      </c>
      <c r="I17" s="14">
        <f t="shared" si="2"/>
        <v>21.00349</v>
      </c>
    </row>
    <row r="18" spans="1:9" s="3" customFormat="1" ht="56.25" customHeight="1">
      <c r="A18" s="10">
        <v>2275</v>
      </c>
      <c r="B18" s="11" t="s">
        <v>28</v>
      </c>
      <c r="C18" s="10">
        <v>79.9</v>
      </c>
      <c r="D18" s="14">
        <v>0</v>
      </c>
      <c r="E18" s="14">
        <f t="shared" si="0"/>
        <v>0</v>
      </c>
      <c r="F18" s="7">
        <v>91.908</v>
      </c>
      <c r="G18" s="14">
        <v>0</v>
      </c>
      <c r="H18" s="14">
        <f t="shared" si="1"/>
        <v>0</v>
      </c>
      <c r="I18" s="14">
        <f t="shared" si="2"/>
        <v>0</v>
      </c>
    </row>
    <row r="19" spans="1:9" s="3" customFormat="1" ht="68.25">
      <c r="A19" s="10">
        <v>2282</v>
      </c>
      <c r="B19" s="11" t="s">
        <v>22</v>
      </c>
      <c r="C19" s="10">
        <v>4.4</v>
      </c>
      <c r="D19" s="10">
        <v>1.4</v>
      </c>
      <c r="E19" s="7">
        <f t="shared" si="0"/>
        <v>31.818181818181813</v>
      </c>
      <c r="F19" s="7">
        <v>1.2</v>
      </c>
      <c r="G19" s="14">
        <v>0</v>
      </c>
      <c r="H19" s="14">
        <f t="shared" si="1"/>
        <v>0</v>
      </c>
      <c r="I19" s="7">
        <f t="shared" si="2"/>
        <v>-1.4</v>
      </c>
    </row>
    <row r="20" spans="1:9" s="3" customFormat="1" ht="22.5">
      <c r="A20" s="10">
        <v>2730</v>
      </c>
      <c r="B20" s="11" t="s">
        <v>23</v>
      </c>
      <c r="C20" s="14">
        <v>180</v>
      </c>
      <c r="D20" s="14">
        <v>180</v>
      </c>
      <c r="E20" s="14">
        <f t="shared" si="0"/>
        <v>100</v>
      </c>
      <c r="F20" s="14">
        <v>100</v>
      </c>
      <c r="G20" s="14">
        <v>50</v>
      </c>
      <c r="H20" s="14">
        <f t="shared" si="1"/>
        <v>50</v>
      </c>
      <c r="I20" s="14">
        <f t="shared" si="2"/>
        <v>-130</v>
      </c>
    </row>
    <row r="21" spans="1:9" s="3" customFormat="1" ht="21.75" customHeight="1">
      <c r="A21" s="10">
        <v>2800</v>
      </c>
      <c r="B21" s="11" t="s">
        <v>15</v>
      </c>
      <c r="C21" s="14">
        <v>12</v>
      </c>
      <c r="D21" s="7">
        <v>7.2</v>
      </c>
      <c r="E21" s="14">
        <f t="shared" si="0"/>
        <v>60.00000000000001</v>
      </c>
      <c r="F21" s="14">
        <v>13.034</v>
      </c>
      <c r="G21" s="7">
        <v>4.65739</v>
      </c>
      <c r="H21" s="14">
        <f t="shared" si="1"/>
        <v>35.732622372257175</v>
      </c>
      <c r="I21" s="7">
        <f t="shared" si="2"/>
        <v>-2.54261</v>
      </c>
    </row>
    <row r="22" spans="1:9" s="3" customFormat="1" ht="22.5">
      <c r="A22" s="9"/>
      <c r="B22" s="12" t="s">
        <v>20</v>
      </c>
      <c r="C22" s="8">
        <v>10119.99866</v>
      </c>
      <c r="D22" s="8">
        <v>9256.05072</v>
      </c>
      <c r="E22" s="8">
        <f t="shared" si="0"/>
        <v>91.46296388936479</v>
      </c>
      <c r="F22" s="8">
        <v>11971.461</v>
      </c>
      <c r="G22" s="8">
        <v>10321.61193</v>
      </c>
      <c r="H22" s="8">
        <f t="shared" si="1"/>
        <v>86.2184818544704</v>
      </c>
      <c r="I22" s="8">
        <f t="shared" si="2"/>
        <v>1065.5612099999998</v>
      </c>
    </row>
    <row r="23" spans="1:9" ht="22.5">
      <c r="A23" s="16"/>
      <c r="B23" s="17" t="s">
        <v>25</v>
      </c>
      <c r="C23" s="27"/>
      <c r="D23" s="27"/>
      <c r="E23" s="7"/>
      <c r="F23" s="21"/>
      <c r="G23" s="21"/>
      <c r="H23" s="21"/>
      <c r="I23" s="14"/>
    </row>
    <row r="24" spans="1:9" ht="22.5">
      <c r="A24" s="16">
        <v>3110</v>
      </c>
      <c r="B24" s="16" t="s">
        <v>21</v>
      </c>
      <c r="C24" s="28">
        <v>426</v>
      </c>
      <c r="D24" s="26">
        <v>422.25</v>
      </c>
      <c r="E24" s="8">
        <f t="shared" si="0"/>
        <v>99.11971830985917</v>
      </c>
      <c r="F24" s="28">
        <v>271.9</v>
      </c>
      <c r="G24" s="28">
        <v>11</v>
      </c>
      <c r="H24" s="29">
        <f>G24/F24*100</f>
        <v>4.045605001838911</v>
      </c>
      <c r="I24" s="8">
        <f t="shared" si="2"/>
        <v>-411.25</v>
      </c>
    </row>
    <row r="25" spans="1:9" ht="22.5" customHeight="1" hidden="1">
      <c r="A25" s="16">
        <v>3132</v>
      </c>
      <c r="B25" s="16" t="s">
        <v>6</v>
      </c>
      <c r="C25" s="18">
        <v>0</v>
      </c>
      <c r="D25" s="19">
        <v>0</v>
      </c>
      <c r="E25" s="7" t="e">
        <f t="shared" si="0"/>
        <v>#DIV/0!</v>
      </c>
      <c r="F25" s="18"/>
      <c r="G25" s="18"/>
      <c r="H25" s="7" t="e">
        <f>G25/F25*100</f>
        <v>#DIV/0!</v>
      </c>
      <c r="I25" s="14">
        <f>G25-D25</f>
        <v>0</v>
      </c>
    </row>
    <row r="26" spans="1:9" ht="22.5" hidden="1">
      <c r="A26" s="16">
        <v>3142</v>
      </c>
      <c r="B26" s="16" t="s">
        <v>26</v>
      </c>
      <c r="C26" s="18"/>
      <c r="D26" s="20"/>
      <c r="E26" s="7" t="e">
        <f t="shared" si="0"/>
        <v>#DIV/0!</v>
      </c>
      <c r="F26" s="18"/>
      <c r="G26" s="18"/>
      <c r="H26" s="7" t="e">
        <f>G26/F26*100</f>
        <v>#DIV/0!</v>
      </c>
      <c r="I26" s="14">
        <f>G26-D26</f>
        <v>0</v>
      </c>
    </row>
  </sheetData>
  <sheetProtection/>
  <mergeCells count="7">
    <mergeCell ref="A2:I2"/>
    <mergeCell ref="B5:B6"/>
    <mergeCell ref="A5:A6"/>
    <mergeCell ref="A3:I3"/>
    <mergeCell ref="C5:E5"/>
    <mergeCell ref="F5:H5"/>
    <mergeCell ref="I5:I6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2019-04-09T12:04:50Z</cp:lastPrinted>
  <dcterms:created xsi:type="dcterms:W3CDTF">2001-12-07T05:58:10Z</dcterms:created>
  <dcterms:modified xsi:type="dcterms:W3CDTF">2020-10-09T12:39:57Z</dcterms:modified>
  <cp:category/>
  <cp:version/>
  <cp:contentType/>
  <cp:contentStatus/>
</cp:coreProperties>
</file>