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/>
  </bookViews>
  <sheets>
    <sheet name="дод.3" sheetId="1" r:id="rId1"/>
  </sheets>
  <definedNames>
    <definedName name="_xlnm.Print_Titles" localSheetId="0">дод.3!$7:$9</definedName>
    <definedName name="_xlnm.Print_Area" localSheetId="0">дод.3!$A$1:$Q$192</definedName>
  </definedNames>
  <calcPr calcId="125725" fullCalcOnLoad="1"/>
</workbook>
</file>

<file path=xl/calcChain.xml><?xml version="1.0" encoding="utf-8"?>
<calcChain xmlns="http://schemas.openxmlformats.org/spreadsheetml/2006/main">
  <c r="Q46" i="1"/>
  <c r="Q47"/>
  <c r="Q50"/>
  <c r="Q53"/>
  <c r="Q56"/>
  <c r="Q57"/>
  <c r="Q45"/>
  <c r="Q44" s="1"/>
  <c r="Q43" s="1"/>
  <c r="Q59"/>
  <c r="Q58"/>
  <c r="Q33"/>
  <c r="Q174"/>
  <c r="Q15"/>
  <c r="Q166"/>
  <c r="Q163"/>
  <c r="Q161"/>
  <c r="Q125"/>
  <c r="Q116"/>
  <c r="Q62"/>
  <c r="Q40"/>
  <c r="Q38"/>
  <c r="Q27"/>
  <c r="Q16"/>
  <c r="Q117"/>
  <c r="Q52"/>
  <c r="Q132"/>
  <c r="Q172"/>
  <c r="Q184"/>
  <c r="Q128"/>
  <c r="Q14"/>
  <c r="Q21"/>
  <c r="Q75"/>
  <c r="Q70"/>
  <c r="Q67"/>
  <c r="Q34"/>
  <c r="Q35"/>
  <c r="Q28"/>
  <c r="Q41"/>
  <c r="Q77"/>
  <c r="Q78"/>
  <c r="Q79"/>
  <c r="Q89"/>
  <c r="Q92"/>
  <c r="Q95"/>
  <c r="Q104"/>
  <c r="Q107"/>
  <c r="Q118"/>
  <c r="Q121"/>
  <c r="Q124"/>
  <c r="Q135"/>
  <c r="Q136"/>
  <c r="Q134" s="1"/>
  <c r="Q133" s="1"/>
  <c r="Q137"/>
  <c r="Q138"/>
  <c r="Q139"/>
  <c r="Q140"/>
  <c r="Q141"/>
  <c r="Q142"/>
  <c r="Q147"/>
  <c r="Q148"/>
  <c r="Q149"/>
  <c r="Q150"/>
  <c r="Q151"/>
  <c r="Q152"/>
  <c r="Q153"/>
  <c r="Q155"/>
  <c r="Q157"/>
  <c r="Q168"/>
  <c r="Q175"/>
  <c r="Q180"/>
  <c r="Q181"/>
  <c r="Q183"/>
  <c r="Q178"/>
  <c r="Q179"/>
  <c r="Q182"/>
  <c r="Q177"/>
  <c r="Q176" s="1"/>
  <c r="Q120"/>
  <c r="Q55"/>
  <c r="Q49"/>
  <c r="Q187"/>
  <c r="Q186"/>
  <c r="Q188"/>
  <c r="Q185"/>
  <c r="Q131"/>
  <c r="Q130"/>
  <c r="Q129" s="1"/>
  <c r="Q126"/>
  <c r="Q123"/>
  <c r="Q122"/>
  <c r="Q119"/>
  <c r="Q115"/>
  <c r="Q114"/>
  <c r="Q112"/>
  <c r="Q111"/>
  <c r="Q109"/>
  <c r="Q108"/>
  <c r="Q106"/>
  <c r="Q105"/>
  <c r="Q103"/>
  <c r="Q102"/>
  <c r="Q100"/>
  <c r="Q99"/>
  <c r="Q97"/>
  <c r="Q96"/>
  <c r="Q94"/>
  <c r="Q93"/>
  <c r="Q91"/>
  <c r="Q90"/>
  <c r="Q87"/>
  <c r="Q85"/>
  <c r="Q84"/>
  <c r="Q82"/>
  <c r="Q81"/>
  <c r="Q74"/>
  <c r="Q71"/>
  <c r="Q68"/>
  <c r="Q65"/>
  <c r="Q63"/>
  <c r="Q54"/>
  <c r="Q51"/>
  <c r="Q48"/>
  <c r="Q22"/>
  <c r="Q13"/>
  <c r="Q20"/>
  <c r="Q42"/>
  <c r="Q32"/>
  <c r="Q24"/>
  <c r="Q156"/>
  <c r="Q101"/>
  <c r="Q18"/>
  <c r="Q72"/>
  <c r="Q88"/>
  <c r="Q113"/>
  <c r="Q12"/>
  <c r="Q154"/>
  <c r="Q80"/>
  <c r="Q98"/>
  <c r="Q29"/>
  <c r="Q69"/>
  <c r="Q30"/>
  <c r="Q169"/>
  <c r="Q23"/>
  <c r="Q173"/>
  <c r="Q19"/>
  <c r="Q37"/>
  <c r="Q36"/>
  <c r="Q60"/>
  <c r="Q73"/>
  <c r="Q110"/>
  <c r="Q171"/>
  <c r="Q162"/>
  <c r="Q86"/>
  <c r="Q170"/>
  <c r="Q83"/>
  <c r="Q160"/>
  <c r="Q145"/>
  <c r="Q66"/>
  <c r="Q17"/>
  <c r="Q11"/>
  <c r="Q10" s="1"/>
  <c r="Q76"/>
  <c r="Q64"/>
  <c r="Q61" s="1"/>
  <c r="Q167"/>
  <c r="Q165"/>
  <c r="Q127"/>
  <c r="Q144"/>
  <c r="Q143" s="1"/>
  <c r="Q26"/>
  <c r="Q25" s="1"/>
  <c r="Q164"/>
  <c r="Q159"/>
  <c r="Q158" s="1"/>
  <c r="Q189" l="1"/>
</calcChain>
</file>

<file path=xl/sharedStrings.xml><?xml version="1.0" encoding="utf-8"?>
<sst xmlns="http://schemas.openxmlformats.org/spreadsheetml/2006/main" count="495" uniqueCount="329">
  <si>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</si>
  <si>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</si>
  <si>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</si>
  <si>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</si>
  <si>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</si>
  <si>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</si>
  <si>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</si>
  <si>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</si>
  <si>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</si>
  <si>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Надання позашкільної освіти позашкільними закладами освіти, заходи із позашкільної роботи з дітьми</t>
  </si>
  <si>
    <t>0910</t>
  </si>
  <si>
    <t>0921</t>
  </si>
  <si>
    <t>0960</t>
  </si>
  <si>
    <t>0990</t>
  </si>
  <si>
    <t>1040</t>
  </si>
  <si>
    <t>0731</t>
  </si>
  <si>
    <t>0733</t>
  </si>
  <si>
    <t>0722</t>
  </si>
  <si>
    <t>Багатопрофільна стаціонарна медична допомога населенню</t>
  </si>
  <si>
    <t>Відділ культури Павлоградської міської ради</t>
  </si>
  <si>
    <t>Лікарсько-акушерська допомога вагітним, породіллям та новонародженим</t>
  </si>
  <si>
    <t>0821</t>
  </si>
  <si>
    <t>4030</t>
  </si>
  <si>
    <t>0824</t>
  </si>
  <si>
    <t>0828</t>
  </si>
  <si>
    <t>Управління комунального господарства та будівництва Павлоградської міської ради</t>
  </si>
  <si>
    <t>0610</t>
  </si>
  <si>
    <t>0620</t>
  </si>
  <si>
    <t>0490</t>
  </si>
  <si>
    <t>1060</t>
  </si>
  <si>
    <t>0456</t>
  </si>
  <si>
    <t>0133</t>
  </si>
  <si>
    <t>Відділ з питань надзвичайних ситуацій та цивільного захисту населення Павлоградської міської ради</t>
  </si>
  <si>
    <t>0320</t>
  </si>
  <si>
    <t>Виконавчий комітет Павлоградської міської ради</t>
  </si>
  <si>
    <t>0443</t>
  </si>
  <si>
    <t>0421</t>
  </si>
  <si>
    <t>Проведення навчально-тренувальних зборів і змагань з неолімпійських видів спорту</t>
  </si>
  <si>
    <t>0810</t>
  </si>
  <si>
    <t>1030</t>
  </si>
  <si>
    <t>1020</t>
  </si>
  <si>
    <t>1010</t>
  </si>
  <si>
    <t>Відділ освіти Павлоградської міської ради</t>
  </si>
  <si>
    <t>Управління соціального захисту населення Павлоградської міської ради</t>
  </si>
  <si>
    <t>Служба у справах дітей Павлоградської міської ради</t>
  </si>
  <si>
    <t>Фінансове управління Павлоградської міської ради</t>
  </si>
  <si>
    <t>у тому числі:</t>
  </si>
  <si>
    <t>1070</t>
  </si>
  <si>
    <t>Надання допомоги при народжені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</si>
  <si>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</si>
  <si>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</si>
  <si>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3041</t>
  </si>
  <si>
    <t>3042</t>
  </si>
  <si>
    <t>3043</t>
  </si>
  <si>
    <t>3044</t>
  </si>
  <si>
    <t>3045</t>
  </si>
  <si>
    <t>Надання тимчасової державної допомоги дітям</t>
  </si>
  <si>
    <t>Надання допомоги при усиновленні дитини</t>
  </si>
  <si>
    <t>3046</t>
  </si>
  <si>
    <t>3047</t>
  </si>
  <si>
    <t>0180</t>
  </si>
  <si>
    <t xml:space="preserve">Резервний фонд </t>
  </si>
  <si>
    <t>3011</t>
  </si>
  <si>
    <t>3012</t>
  </si>
  <si>
    <t>3021</t>
  </si>
  <si>
    <t xml:space="preserve">у тому числі: </t>
  </si>
  <si>
    <t>3022</t>
  </si>
  <si>
    <t xml:space="preserve">Надання субсидій населенню для відшкодування витрат на придбання твердого та рідкого пічного побутового палива і скрапленого газу </t>
  </si>
  <si>
    <t>3031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</si>
  <si>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</si>
  <si>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</si>
  <si>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</si>
  <si>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</si>
  <si>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 xml:space="preserve">від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</si>
  <si>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</si>
  <si>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0830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</si>
  <si>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</si>
  <si>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 комунальних дитячо-юнацьких спортивних шкіл</t>
  </si>
  <si>
    <t>0470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</si>
  <si>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</si>
  <si>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Відділ з питань сім'ї, молоді та спорту Павлоградської міської ради</t>
  </si>
  <si>
    <t>Відділ охорони здоров'я Павлоградської міської ради</t>
  </si>
  <si>
    <t xml:space="preserve">Інші видатки на соціальний захист ветеранів війни та праці </t>
  </si>
  <si>
    <t>Організація та проведення громадських робіт</t>
  </si>
  <si>
    <t>2900000</t>
  </si>
  <si>
    <t>2910000</t>
  </si>
  <si>
    <t>у тому числі</t>
  </si>
  <si>
    <t>за рахунок медичної субвенції з державного бюджету  місцевим бюджетам</t>
  </si>
  <si>
    <t>1050</t>
  </si>
  <si>
    <t>Заходи державної політики з питань сім′ї</t>
  </si>
  <si>
    <t>за рахунок освітньої субвенції з державного бюджету місцевим бюджетам</t>
  </si>
  <si>
    <t>Внески до статутного капіталу суб'єктів господарювання</t>
  </si>
  <si>
    <t>Здійснення заходів та реалізація проектів на виконання Державної цільової соціальної програми "Молодь України"</t>
  </si>
  <si>
    <t>Підтримка спорту вищих досягнень та організацій, які здійснюють фізкультурно-спортивну діяльність в регіоні</t>
  </si>
  <si>
    <t xml:space="preserve">№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</si>
  <si>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</si>
  <si>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0610000</t>
  </si>
  <si>
    <t>0611010</t>
  </si>
  <si>
    <t>Надання дошкільної освіти</t>
  </si>
  <si>
    <t>0611020</t>
  </si>
  <si>
    <t>0611090</t>
  </si>
  <si>
    <t>0611150</t>
  </si>
  <si>
    <t xml:space="preserve">Методичне забезпечення діяльності навчальних закладів </t>
  </si>
  <si>
    <t>0613140</t>
  </si>
  <si>
    <t>0600000</t>
  </si>
  <si>
    <t>1014010</t>
  </si>
  <si>
    <t>4010</t>
  </si>
  <si>
    <t>Фінансова підтримка театрів</t>
  </si>
  <si>
    <t>1014030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</si>
  <si>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</si>
  <si>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</si>
  <si>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</si>
  <si>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</si>
  <si>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</si>
  <si>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</si>
  <si>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</si>
  <si>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0829</t>
  </si>
  <si>
    <t>1011100</t>
  </si>
  <si>
    <t>1100</t>
  </si>
  <si>
    <t>0218410</t>
  </si>
  <si>
    <t>Фінансова підтримка засобів масової інформації</t>
  </si>
  <si>
    <t>Утримання та забезпечення діяльності центрів соціальних служб для сім′ї, дітей та молоді</t>
  </si>
  <si>
    <t>Утримання та фінансова підтримка спортивних споруд</t>
  </si>
  <si>
    <t>0813104</t>
  </si>
  <si>
    <t>0700000</t>
  </si>
  <si>
    <t>0710000</t>
  </si>
  <si>
    <t>0712010</t>
  </si>
  <si>
    <t>0712030</t>
  </si>
  <si>
    <t>0712100</t>
  </si>
  <si>
    <t>Стоматологічна допомога населенню</t>
  </si>
  <si>
    <t>0712111</t>
  </si>
  <si>
    <t>2918120</t>
  </si>
  <si>
    <t>Заходи з організації рятування на водах</t>
  </si>
  <si>
    <t>1017324</t>
  </si>
  <si>
    <t>7324</t>
  </si>
  <si>
    <t>Будівництво установ та закладів культури</t>
  </si>
  <si>
    <t>0160</t>
  </si>
  <si>
    <t>0610160</t>
  </si>
  <si>
    <t>0200000</t>
  </si>
  <si>
    <t>0210000</t>
  </si>
  <si>
    <t>0150</t>
  </si>
  <si>
    <t>0210150</t>
  </si>
  <si>
    <t>3700000</t>
  </si>
  <si>
    <t>3710000</t>
  </si>
  <si>
    <t>0210170</t>
  </si>
  <si>
    <t>Підвищення кваліфікації депутатів місцевих рад та посадових осіб місцевого самоврядування</t>
  </si>
  <si>
    <t>0218220</t>
  </si>
  <si>
    <t>0218230</t>
  </si>
  <si>
    <t>8230</t>
  </si>
  <si>
    <t>0380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</si>
  <si>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</si>
  <si>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</si>
  <si>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0610170</t>
  </si>
  <si>
    <t>0710160</t>
  </si>
  <si>
    <t>1110160</t>
  </si>
  <si>
    <t>0810160</t>
  </si>
  <si>
    <t>0810170</t>
  </si>
  <si>
    <t>0910160</t>
  </si>
  <si>
    <t>0900000</t>
  </si>
  <si>
    <t>0910000</t>
  </si>
  <si>
    <t>1000000</t>
  </si>
  <si>
    <t>1010000</t>
  </si>
  <si>
    <t>1010160</t>
  </si>
  <si>
    <t>1200000</t>
  </si>
  <si>
    <t>1210000</t>
  </si>
  <si>
    <t>1210160</t>
  </si>
  <si>
    <t>2910160</t>
  </si>
  <si>
    <t>2910170</t>
  </si>
  <si>
    <t>2918110</t>
  </si>
  <si>
    <t>8110</t>
  </si>
  <si>
    <t>8700</t>
  </si>
  <si>
    <t>3718700</t>
  </si>
  <si>
    <t>0813011</t>
  </si>
  <si>
    <t>0813012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</si>
  <si>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</si>
  <si>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 для відшкодування  витрат  на оплату житлово-комунальних послуг</t>
  </si>
  <si>
    <t>0813021</t>
  </si>
  <si>
    <t>0813022</t>
  </si>
  <si>
    <t>0813031</t>
  </si>
  <si>
    <t>Надання інших пільг окремим категоріям громадян відповідно до законодавства</t>
  </si>
  <si>
    <t>0813033</t>
  </si>
  <si>
    <t>3032</t>
  </si>
  <si>
    <t>0813032</t>
  </si>
  <si>
    <t>0813035</t>
  </si>
  <si>
    <t>0710170</t>
  </si>
  <si>
    <t>0910170</t>
  </si>
  <si>
    <t>0813041</t>
  </si>
  <si>
    <t>0813042</t>
  </si>
  <si>
    <t>0813044</t>
  </si>
  <si>
    <t>0813045</t>
  </si>
  <si>
    <t>0813046</t>
  </si>
  <si>
    <t>0813047</t>
  </si>
  <si>
    <t>0170</t>
  </si>
  <si>
    <t>0217130</t>
  </si>
  <si>
    <t>7130</t>
  </si>
  <si>
    <t>Здійснення заходів із землеустрію</t>
  </si>
  <si>
    <t>7650</t>
  </si>
  <si>
    <t>0217650</t>
  </si>
  <si>
    <t>0217660</t>
  </si>
  <si>
    <t>7660</t>
  </si>
  <si>
    <t>0131</t>
  </si>
  <si>
    <t>0800000</t>
  </si>
  <si>
    <t>0810000</t>
  </si>
  <si>
    <t>Керівництво і управління у відповідній сфері у містах (місті Києві), селищах, селах, об'єднаних територіальних громадах</t>
  </si>
  <si>
    <t>Керівництво і управління у відповідній сфері у містах (місті Києві), селищах, селах, об'єднаних територіальних  громадах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</si>
  <si>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</si>
  <si>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</si>
  <si>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</si>
  <si>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1217310</t>
  </si>
  <si>
    <t>1217640</t>
  </si>
  <si>
    <t>Заходи з енергозбереження</t>
  </si>
  <si>
    <t>0540</t>
  </si>
  <si>
    <t>2919770</t>
  </si>
  <si>
    <t xml:space="preserve">Інші субвенції з місцевого бюджету </t>
  </si>
  <si>
    <t>0813160</t>
  </si>
  <si>
    <t>3710160</t>
  </si>
  <si>
    <t>3710170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</si>
  <si>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</si>
  <si>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</si>
  <si>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Первинна медична допомога населенню, що надається  центрами первинної медичної  (медико-санітарної) допомоги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</si>
  <si>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</si>
  <si>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</si>
  <si>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Природоохоронні заходи за рахунок цільових фондів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</si>
  <si>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</si>
  <si>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1217461</t>
  </si>
  <si>
    <t>Утримання та розвиток автомобільних доріг та дорожньої  інфраструктури за рахунок коштів місцевого бюджету</t>
  </si>
  <si>
    <t>0813043</t>
  </si>
  <si>
    <t>1090</t>
  </si>
  <si>
    <t>7340</t>
  </si>
  <si>
    <t>0217340</t>
  </si>
  <si>
    <t>0726</t>
  </si>
  <si>
    <t>1014082</t>
  </si>
  <si>
    <t>4082</t>
  </si>
  <si>
    <t>Інші заходи в галузі культури і мистецтва</t>
  </si>
  <si>
    <t>0217691</t>
  </si>
  <si>
    <t>7691</t>
  </si>
  <si>
    <t>0917691</t>
  </si>
  <si>
    <t>1217691</t>
  </si>
  <si>
    <t>0817691</t>
  </si>
  <si>
    <t>Надання 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</si>
  <si>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</si>
  <si>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</si>
  <si>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</si>
  <si>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</si>
  <si>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</si>
  <si>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Інші заходи у сфері соціального захисту і соціального забезпечення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</si>
  <si>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</si>
  <si>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</si>
  <si>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</si>
  <si>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</si>
  <si>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0813210</t>
  </si>
  <si>
    <t>0813230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</si>
  <si>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</si>
  <si>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</si>
  <si>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</si>
  <si>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</si>
  <si>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</si>
  <si>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</si>
  <si>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</si>
  <si>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1213210</t>
  </si>
  <si>
    <t>3210</t>
  </si>
  <si>
    <t>Заходи із запобігання та ліквідації надзвичайних ситуацій та наслідків стихійного лиха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</si>
  <si>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</si>
  <si>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державної соціальної допомоги малозабезпеченим сім`ям</t>
  </si>
  <si>
    <t>Проведення навчально-тренувальних зборів і змагань та заходів зі спорту осіб з інвалідністю</t>
  </si>
  <si>
    <t xml:space="preserve">Проектування, реставрація та охорона пам'яток архітектури 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</si>
  <si>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</si>
  <si>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</si>
  <si>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</si>
  <si>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</si>
  <si>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</si>
  <si>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</si>
  <si>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</si>
  <si>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</si>
  <si>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</si>
  <si>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до рішення міської ради</t>
  </si>
  <si>
    <t>Секретар міської ради</t>
  </si>
  <si>
    <t>1110170</t>
  </si>
  <si>
    <t>Інша діяльність, пов'язана з експлуатацією об'єктів житлово-комунального господарства</t>
  </si>
  <si>
    <t>0218210</t>
  </si>
  <si>
    <t>Муніципальні формування з охорони громадського порядку</t>
  </si>
  <si>
    <t>Додаток 3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</si>
  <si>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</si>
  <si>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</si>
  <si>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</si>
  <si>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</si>
  <si>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 xml:space="preserve">Усього </t>
  </si>
  <si>
    <t>Х</t>
  </si>
  <si>
    <t>0617321</t>
  </si>
  <si>
    <t>Будівництво освітніх установ та закладів</t>
  </si>
  <si>
    <t>1217670</t>
  </si>
  <si>
    <t xml:space="preserve"> </t>
  </si>
  <si>
    <t>7330</t>
  </si>
  <si>
    <t>0817340</t>
  </si>
  <si>
    <t>Проектування, реставрація та охорона пам`яток архітектури</t>
  </si>
  <si>
    <t>2917330</t>
  </si>
  <si>
    <t>за рахунок субвенції з 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 субвенції з державного бюджету</t>
  </si>
  <si>
    <t>Надання спеціальної освіти школами естетичного виховання (музичними, художніми, хореографічними, теат-ральними, хоровими, мистецькими)</t>
  </si>
  <si>
    <t>за рахунок субвенції з місцевого бюджету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 субвенції з державного бюджету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</si>
  <si>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 субвенції з державного бюджету</t>
  </si>
  <si>
    <t>Виконання заходів за рахунок цільових фондів, утворених Верхов-ною Радою Автономної Республіки Крим, органами місцевого самовря-дування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</si>
  <si>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Будівництво об`єктів житлово-комунального господарства</t>
  </si>
  <si>
    <t>0210180</t>
  </si>
  <si>
    <t>Інша діяльність у сфері державного управління</t>
  </si>
  <si>
    <t>за рахунок субвенції з   місцевого 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вихователя,підтримку малих групових будинків  за рахунок відповідної  субвенції з державного бюджету</t>
  </si>
  <si>
    <t>0611170</t>
  </si>
  <si>
    <t>Забезпечення діяльності інклюзивно-ресурсних центрів</t>
  </si>
  <si>
    <t>0817413</t>
  </si>
  <si>
    <t>0451</t>
  </si>
  <si>
    <t>Інші заходи у сфері автотранспорту</t>
  </si>
  <si>
    <t>1210170</t>
  </si>
  <si>
    <t>1213242</t>
  </si>
  <si>
    <t>3242</t>
  </si>
  <si>
    <t>1216083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</si>
  <si>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</si>
  <si>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0213210</t>
  </si>
  <si>
    <t>1217693</t>
  </si>
  <si>
    <t>Інші заходи, пов'язані з економічною діяльністю</t>
  </si>
  <si>
    <t>за рахунок субвенції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</si>
  <si>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</si>
  <si>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0712144</t>
  </si>
  <si>
    <t>0763</t>
  </si>
  <si>
    <t>Централізовані заходи з лікування хворих на цукровий та нецукровий діабет</t>
  </si>
  <si>
    <t>за рахунок субвенції  з місцевого бюджету на здійснення переданих видатків у сфері охорони здоров'я за рахунок коштів медичної субвенції</t>
  </si>
  <si>
    <t>Будівництво інших об`єктів  комунальної власності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</si>
  <si>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</si>
  <si>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</si>
  <si>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</si>
  <si>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Розподіл видатків міського бюджету на 2021 рік </t>
  </si>
</sst>
</file>

<file path=xl/styles.xml><?xml version="1.0" encoding="utf-8"?>
<styleSheet xmlns="http://schemas.openxmlformats.org/spreadsheetml/2006/main">
  <numFmts count="2">
    <numFmt numFmtId="192" formatCode="#,##0.0"/>
    <numFmt numFmtId="197" formatCode="#,##0.0000"/>
  </numFmts>
  <fonts count="3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133">
    <xf numFmtId="0" fontId="0" fillId="0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3" fontId="26" fillId="0" borderId="0" xfId="0" applyNumberFormat="1" applyFont="1" applyFill="1"/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0" fontId="13" fillId="0" borderId="0" xfId="0" applyFont="1" applyFill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6" fillId="0" borderId="0" xfId="0" applyNumberFormat="1" applyFont="1" applyFill="1" applyAlignment="1" applyProtection="1">
      <protection locked="0"/>
    </xf>
    <xf numFmtId="0" fontId="26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29" fillId="0" borderId="8" xfId="0" applyFont="1" applyFill="1" applyBorder="1" applyAlignment="1" applyProtection="1">
      <alignment horizontal="justify" vertical="center" wrapText="1"/>
      <protection locked="0"/>
    </xf>
    <xf numFmtId="0" fontId="29" fillId="0" borderId="8" xfId="0" applyFont="1" applyFill="1" applyBorder="1" applyAlignment="1" applyProtection="1">
      <alignment horizontal="justify" vertical="center"/>
      <protection locked="0"/>
    </xf>
    <xf numFmtId="4" fontId="1" fillId="0" borderId="0" xfId="0" applyNumberFormat="1" applyFont="1" applyFill="1" applyProtection="1">
      <protection locked="0"/>
    </xf>
    <xf numFmtId="0" fontId="28" fillId="0" borderId="0" xfId="0" applyFont="1" applyFill="1" applyAlignment="1">
      <alignment horizontal="left"/>
    </xf>
    <xf numFmtId="0" fontId="33" fillId="0" borderId="0" xfId="0" applyFont="1" applyFill="1" applyProtection="1">
      <protection locked="0"/>
    </xf>
    <xf numFmtId="0" fontId="26" fillId="0" borderId="0" xfId="0" applyFont="1" applyFill="1" applyAlignment="1">
      <alignment horizontal="center" vertical="center" wrapText="1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10" xfId="0" applyNumberFormat="1" applyFont="1" applyFill="1" applyBorder="1" applyAlignment="1" applyProtection="1">
      <protection locked="0"/>
    </xf>
    <xf numFmtId="0" fontId="18" fillId="0" borderId="11" xfId="0" applyNumberFormat="1" applyFont="1" applyFill="1" applyBorder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49" fontId="29" fillId="0" borderId="8" xfId="0" applyNumberFormat="1" applyFont="1" applyFill="1" applyBorder="1" applyAlignment="1" applyProtection="1">
      <alignment horizontal="center" vertical="justify"/>
      <protection locked="0"/>
    </xf>
    <xf numFmtId="49" fontId="29" fillId="0" borderId="0" xfId="0" applyNumberFormat="1" applyFont="1" applyFill="1" applyBorder="1" applyAlignment="1" applyProtection="1">
      <alignment horizontal="center" vertical="justify"/>
      <protection locked="0"/>
    </xf>
    <xf numFmtId="49" fontId="29" fillId="0" borderId="8" xfId="0" applyNumberFormat="1" applyFont="1" applyFill="1" applyBorder="1" applyAlignment="1" applyProtection="1">
      <alignment horizontal="center" vertical="justify" wrapText="1"/>
      <protection locked="0"/>
    </xf>
    <xf numFmtId="0" fontId="29" fillId="0" borderId="8" xfId="0" applyNumberFormat="1" applyFont="1" applyFill="1" applyBorder="1" applyAlignment="1" applyProtection="1">
      <alignment horizontal="justify" vertical="center" wrapText="1"/>
      <protection locked="0"/>
    </xf>
    <xf numFmtId="3" fontId="31" fillId="0" borderId="12" xfId="48" applyNumberFormat="1" applyFont="1" applyFill="1" applyBorder="1" applyAlignment="1" applyProtection="1">
      <alignment horizontal="center" vertical="justify"/>
      <protection locked="0"/>
    </xf>
    <xf numFmtId="3" fontId="29" fillId="0" borderId="0" xfId="0" applyNumberFormat="1" applyFont="1" applyFill="1" applyBorder="1" applyAlignment="1" applyProtection="1">
      <alignment horizontal="center" vertical="justify" wrapText="1"/>
      <protection locked="0"/>
    </xf>
    <xf numFmtId="2" fontId="29" fillId="0" borderId="8" xfId="0" quotePrefix="1" applyNumberFormat="1" applyFont="1" applyFill="1" applyBorder="1" applyAlignment="1">
      <alignment vertical="center" wrapText="1"/>
    </xf>
    <xf numFmtId="0" fontId="33" fillId="0" borderId="0" xfId="0" applyNumberFormat="1" applyFont="1" applyFill="1" applyAlignment="1" applyProtection="1">
      <protection locked="0"/>
    </xf>
    <xf numFmtId="0" fontId="13" fillId="0" borderId="0" xfId="0" applyNumberFormat="1" applyFont="1" applyFill="1" applyAlignment="1" applyProtection="1"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4" xfId="48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protection locked="0"/>
    </xf>
    <xf numFmtId="4" fontId="29" fillId="0" borderId="0" xfId="0" applyNumberFormat="1" applyFont="1" applyFill="1" applyAlignment="1" applyProtection="1">
      <protection locked="0"/>
    </xf>
    <xf numFmtId="3" fontId="29" fillId="0" borderId="0" xfId="0" applyNumberFormat="1" applyFont="1" applyFill="1" applyAlignment="1" applyProtection="1">
      <protection locked="0"/>
    </xf>
    <xf numFmtId="197" fontId="29" fillId="0" borderId="0" xfId="0" applyNumberFormat="1" applyFont="1" applyFill="1" applyAlignment="1" applyProtection="1">
      <protection locked="0"/>
    </xf>
    <xf numFmtId="3" fontId="31" fillId="0" borderId="8" xfId="48" applyNumberFormat="1" applyFont="1" applyFill="1" applyBorder="1" applyAlignment="1" applyProtection="1">
      <alignment horizontal="center" vertical="justify"/>
      <protection locked="0"/>
    </xf>
    <xf numFmtId="3" fontId="31" fillId="0" borderId="0" xfId="48" applyNumberFormat="1" applyFont="1" applyFill="1" applyBorder="1" applyAlignment="1" applyProtection="1">
      <alignment horizontal="center" vertical="justify"/>
      <protection locked="0"/>
    </xf>
    <xf numFmtId="3" fontId="31" fillId="0" borderId="10" xfId="48" applyNumberFormat="1" applyFont="1" applyFill="1" applyBorder="1" applyAlignment="1" applyProtection="1">
      <alignment horizontal="center" vertical="justify"/>
      <protection locked="0"/>
    </xf>
    <xf numFmtId="4" fontId="31" fillId="0" borderId="8" xfId="48" applyNumberFormat="1" applyFont="1" applyFill="1" applyBorder="1" applyAlignment="1" applyProtection="1">
      <alignment horizontal="center" vertical="justify"/>
      <protection locked="0"/>
    </xf>
    <xf numFmtId="3" fontId="29" fillId="0" borderId="8" xfId="0" applyNumberFormat="1" applyFont="1" applyFill="1" applyBorder="1" applyAlignment="1" applyProtection="1">
      <alignment horizontal="center" vertical="justify" wrapText="1"/>
      <protection locked="0"/>
    </xf>
    <xf numFmtId="4" fontId="29" fillId="0" borderId="8" xfId="0" applyNumberFormat="1" applyFont="1" applyFill="1" applyBorder="1" applyAlignment="1" applyProtection="1">
      <alignment horizontal="center" vertical="justify" wrapText="1"/>
      <protection locked="0"/>
    </xf>
    <xf numFmtId="4" fontId="29" fillId="0" borderId="0" xfId="0" applyNumberFormat="1" applyFont="1" applyFill="1" applyBorder="1" applyAlignment="1" applyProtection="1">
      <alignment horizontal="center" vertical="justify" wrapText="1"/>
      <protection locked="0"/>
    </xf>
    <xf numFmtId="4" fontId="31" fillId="0" borderId="0" xfId="48" applyNumberFormat="1" applyFont="1" applyFill="1" applyBorder="1" applyAlignment="1" applyProtection="1">
      <alignment horizontal="center" vertical="justify"/>
      <protection locked="0"/>
    </xf>
    <xf numFmtId="3" fontId="30" fillId="0" borderId="8" xfId="48" applyNumberFormat="1" applyFont="1" applyFill="1" applyBorder="1" applyAlignment="1" applyProtection="1">
      <alignment horizontal="center" vertical="justify"/>
      <protection locked="0"/>
    </xf>
    <xf numFmtId="0" fontId="29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29" fillId="0" borderId="8" xfId="0" quotePrefix="1" applyFont="1" applyFill="1" applyBorder="1" applyAlignment="1">
      <alignment horizontal="center" vertical="justify" wrapText="1"/>
    </xf>
    <xf numFmtId="2" fontId="29" fillId="0" borderId="8" xfId="0" quotePrefix="1" applyNumberFormat="1" applyFont="1" applyFill="1" applyBorder="1" applyAlignment="1">
      <alignment horizontal="center" vertical="justify" wrapText="1"/>
    </xf>
    <xf numFmtId="0" fontId="29" fillId="0" borderId="8" xfId="0" applyNumberFormat="1" applyFont="1" applyFill="1" applyBorder="1" applyAlignment="1" applyProtection="1">
      <alignment horizontal="center" vertical="justify" wrapText="1"/>
      <protection locked="0"/>
    </xf>
    <xf numFmtId="0" fontId="34" fillId="0" borderId="0" xfId="0" applyFont="1" applyFill="1" applyAlignment="1">
      <alignment horizontal="left"/>
    </xf>
    <xf numFmtId="0" fontId="23" fillId="0" borderId="0" xfId="0" applyNumberFormat="1" applyFont="1" applyFill="1" applyAlignment="1" applyProtection="1">
      <protection locked="0"/>
    </xf>
    <xf numFmtId="3" fontId="23" fillId="0" borderId="0" xfId="0" applyNumberFormat="1" applyFont="1" applyFill="1" applyAlignment="1" applyProtection="1">
      <protection locked="0"/>
    </xf>
    <xf numFmtId="49" fontId="23" fillId="0" borderId="15" xfId="0" applyNumberFormat="1" applyFont="1" applyFill="1" applyBorder="1" applyAlignment="1" applyProtection="1">
      <alignment horizontal="center" vertical="justify" wrapText="1"/>
      <protection locked="0"/>
    </xf>
    <xf numFmtId="0" fontId="23" fillId="0" borderId="16" xfId="0" applyFont="1" applyFill="1" applyBorder="1" applyAlignment="1" applyProtection="1">
      <alignment horizontal="center" vertical="justify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7" xfId="48" applyNumberFormat="1" applyFont="1" applyFill="1" applyBorder="1" applyAlignment="1" applyProtection="1">
      <alignment horizontal="center" vertical="justify"/>
      <protection locked="0"/>
    </xf>
    <xf numFmtId="0" fontId="29" fillId="0" borderId="0" xfId="0" applyFont="1" applyFill="1" applyBorder="1" applyAlignment="1" applyProtection="1">
      <alignment horizontal="center" vertical="justify" wrapText="1"/>
      <protection locked="0"/>
    </xf>
    <xf numFmtId="49" fontId="29" fillId="0" borderId="10" xfId="0" applyNumberFormat="1" applyFont="1" applyFill="1" applyBorder="1" applyAlignment="1" applyProtection="1">
      <alignment horizontal="center" vertical="justify" wrapText="1"/>
      <protection locked="0"/>
    </xf>
    <xf numFmtId="49" fontId="29" fillId="0" borderId="0" xfId="0" applyNumberFormat="1" applyFont="1" applyFill="1" applyBorder="1" applyAlignment="1" applyProtection="1">
      <alignment horizontal="center" vertical="justify" wrapText="1"/>
      <protection locked="0"/>
    </xf>
    <xf numFmtId="4" fontId="31" fillId="0" borderId="10" xfId="48" applyNumberFormat="1" applyFont="1" applyFill="1" applyBorder="1" applyAlignment="1" applyProtection="1">
      <alignment horizontal="center" vertical="justify"/>
      <protection locked="0"/>
    </xf>
    <xf numFmtId="4" fontId="31" fillId="0" borderId="12" xfId="48" applyNumberFormat="1" applyFont="1" applyFill="1" applyBorder="1" applyAlignment="1" applyProtection="1">
      <alignment horizontal="center" vertical="justify"/>
      <protection locked="0"/>
    </xf>
    <xf numFmtId="3" fontId="29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29" fillId="0" borderId="8" xfId="0" applyNumberFormat="1" applyFont="1" applyFill="1" applyBorder="1" applyAlignment="1" applyProtection="1">
      <alignment horizontal="justify" vertical="center"/>
      <protection locked="0"/>
    </xf>
    <xf numFmtId="49" fontId="23" fillId="0" borderId="8" xfId="0" applyNumberFormat="1" applyFont="1" applyFill="1" applyBorder="1" applyAlignment="1" applyProtection="1">
      <alignment horizontal="center" vertical="justify" wrapText="1"/>
      <protection locked="0"/>
    </xf>
    <xf numFmtId="0" fontId="23" fillId="0" borderId="0" xfId="0" applyFont="1" applyFill="1" applyBorder="1" applyAlignment="1" applyProtection="1">
      <alignment horizontal="center" vertical="justify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3" fontId="30" fillId="0" borderId="12" xfId="48" applyNumberFormat="1" applyFont="1" applyFill="1" applyBorder="1" applyAlignment="1" applyProtection="1">
      <alignment horizontal="center" vertical="justify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3" fontId="29" fillId="0" borderId="12" xfId="0" applyNumberFormat="1" applyFont="1" applyFill="1" applyBorder="1" applyAlignment="1" applyProtection="1">
      <alignment horizontal="center" vertical="justify" wrapText="1"/>
      <protection locked="0"/>
    </xf>
    <xf numFmtId="192" fontId="31" fillId="0" borderId="8" xfId="48" applyNumberFormat="1" applyFont="1" applyFill="1" applyBorder="1" applyAlignment="1" applyProtection="1">
      <alignment horizontal="center" vertical="justify"/>
      <protection locked="0"/>
    </xf>
    <xf numFmtId="192" fontId="29" fillId="0" borderId="0" xfId="0" applyNumberFormat="1" applyFont="1" applyFill="1" applyBorder="1" applyAlignment="1" applyProtection="1">
      <alignment horizontal="center" vertical="justify" wrapText="1"/>
      <protection locked="0"/>
    </xf>
    <xf numFmtId="192" fontId="29" fillId="0" borderId="8" xfId="0" applyNumberFormat="1" applyFont="1" applyFill="1" applyBorder="1" applyAlignment="1" applyProtection="1">
      <alignment horizontal="center" vertical="justify" wrapText="1"/>
      <protection locked="0"/>
    </xf>
    <xf numFmtId="192" fontId="31" fillId="0" borderId="0" xfId="48" applyNumberFormat="1" applyFont="1" applyFill="1" applyBorder="1" applyAlignment="1" applyProtection="1">
      <alignment horizontal="center" vertical="justify"/>
      <protection locked="0"/>
    </xf>
    <xf numFmtId="4" fontId="30" fillId="0" borderId="8" xfId="48" applyNumberFormat="1" applyFont="1" applyFill="1" applyBorder="1" applyAlignment="1" applyProtection="1">
      <alignment horizontal="center" vertical="justify"/>
      <protection locked="0"/>
    </xf>
    <xf numFmtId="49" fontId="29" fillId="0" borderId="18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NumberFormat="1" applyFont="1" applyFill="1" applyBorder="1" applyAlignment="1" applyProtection="1">
      <alignment horizontal="center" wrapText="1"/>
      <protection locked="0"/>
    </xf>
    <xf numFmtId="0" fontId="29" fillId="0" borderId="18" xfId="0" applyFont="1" applyFill="1" applyBorder="1" applyAlignment="1" applyProtection="1">
      <alignment horizontal="justify" vertical="center" wrapText="1"/>
      <protection locked="0"/>
    </xf>
    <xf numFmtId="3" fontId="29" fillId="0" borderId="19" xfId="48" applyNumberFormat="1" applyFont="1" applyFill="1" applyBorder="1" applyAlignment="1" applyProtection="1">
      <alignment horizontal="center" wrapText="1"/>
      <protection locked="0"/>
    </xf>
    <xf numFmtId="3" fontId="29" fillId="0" borderId="0" xfId="0" applyNumberFormat="1" applyFont="1" applyFill="1" applyBorder="1" applyAlignment="1" applyProtection="1">
      <alignment horizontal="center" wrapText="1"/>
      <protection locked="0"/>
    </xf>
    <xf numFmtId="3" fontId="29" fillId="0" borderId="18" xfId="0" applyNumberFormat="1" applyFont="1" applyFill="1" applyBorder="1" applyAlignment="1" applyProtection="1">
      <alignment horizontal="center" wrapText="1"/>
      <protection locked="0"/>
    </xf>
    <xf numFmtId="3" fontId="29" fillId="0" borderId="0" xfId="48" applyNumberFormat="1" applyFont="1" applyFill="1" applyBorder="1" applyAlignment="1" applyProtection="1">
      <alignment horizontal="center" wrapText="1"/>
      <protection locked="0"/>
    </xf>
    <xf numFmtId="3" fontId="29" fillId="0" borderId="18" xfId="48" applyNumberFormat="1" applyFont="1" applyFill="1" applyBorder="1" applyAlignment="1" applyProtection="1">
      <alignment horizontal="center" wrapText="1"/>
      <protection locked="0"/>
    </xf>
    <xf numFmtId="3" fontId="23" fillId="0" borderId="18" xfId="48" applyNumberFormat="1" applyFont="1" applyFill="1" applyBorder="1" applyAlignment="1" applyProtection="1">
      <alignment horizont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23" fillId="0" borderId="8" xfId="0" applyNumberFormat="1" applyFont="1" applyFill="1" applyBorder="1" applyAlignment="1" applyProtection="1">
      <alignment horizontal="center" vertical="justify" wrapText="1"/>
      <protection locked="0"/>
    </xf>
    <xf numFmtId="4" fontId="29" fillId="0" borderId="10" xfId="0" applyNumberFormat="1" applyFont="1" applyFill="1" applyBorder="1" applyAlignment="1" applyProtection="1">
      <alignment horizontal="center" vertical="justify" wrapText="1"/>
      <protection locked="0"/>
    </xf>
    <xf numFmtId="49" fontId="23" fillId="0" borderId="8" xfId="0" applyNumberFormat="1" applyFont="1" applyFill="1" applyBorder="1" applyAlignment="1" applyProtection="1">
      <alignment horizontal="center" vertical="justify"/>
      <protection locked="0"/>
    </xf>
    <xf numFmtId="0" fontId="29" fillId="0" borderId="8" xfId="0" applyFont="1" applyFill="1" applyBorder="1" applyAlignment="1" applyProtection="1">
      <alignment horizontal="justify" vertical="distributed" wrapText="1"/>
      <protection locked="0"/>
    </xf>
    <xf numFmtId="0" fontId="29" fillId="0" borderId="8" xfId="0" applyFont="1" applyFill="1" applyBorder="1" applyAlignment="1" applyProtection="1">
      <alignment horizontal="justify" vertical="top" wrapText="1"/>
      <protection locked="0"/>
    </xf>
    <xf numFmtId="0" fontId="29" fillId="0" borderId="0" xfId="0" applyFont="1" applyFill="1" applyBorder="1" applyAlignment="1" applyProtection="1">
      <alignment horizontal="center" vertical="justify"/>
      <protection locked="0"/>
    </xf>
    <xf numFmtId="49" fontId="23" fillId="0" borderId="0" xfId="0" applyNumberFormat="1" applyFont="1" applyFill="1" applyBorder="1" applyAlignment="1" applyProtection="1">
      <alignment horizontal="center" vertical="justify"/>
      <protection locked="0"/>
    </xf>
    <xf numFmtId="0" fontId="23" fillId="0" borderId="8" xfId="0" applyFont="1" applyFill="1" applyBorder="1" applyAlignment="1" applyProtection="1">
      <alignment horizontal="justify" vertical="center" wrapText="1"/>
      <protection locked="0"/>
    </xf>
    <xf numFmtId="0" fontId="23" fillId="0" borderId="8" xfId="0" applyFont="1" applyFill="1" applyBorder="1" applyAlignment="1" applyProtection="1">
      <alignment horizontal="center" vertical="justify" wrapText="1"/>
      <protection locked="0"/>
    </xf>
    <xf numFmtId="0" fontId="29" fillId="0" borderId="8" xfId="0" applyFont="1" applyFill="1" applyBorder="1" applyAlignment="1" applyProtection="1">
      <alignment horizontal="center" vertical="justify" wrapText="1"/>
      <protection locked="0"/>
    </xf>
    <xf numFmtId="4" fontId="29" fillId="0" borderId="12" xfId="0" applyNumberFormat="1" applyFont="1" applyFill="1" applyBorder="1" applyAlignment="1" applyProtection="1">
      <alignment horizontal="center" vertical="justify" wrapText="1"/>
      <protection locked="0"/>
    </xf>
    <xf numFmtId="3" fontId="29" fillId="0" borderId="0" xfId="48" applyNumberFormat="1" applyFont="1" applyFill="1" applyBorder="1" applyAlignment="1" applyProtection="1">
      <alignment horizontal="center" vertical="justify"/>
      <protection locked="0"/>
    </xf>
    <xf numFmtId="3" fontId="29" fillId="0" borderId="8" xfId="48" applyNumberFormat="1" applyFont="1" applyFill="1" applyBorder="1" applyAlignment="1" applyProtection="1">
      <alignment horizontal="center" vertical="justify"/>
      <protection locked="0"/>
    </xf>
    <xf numFmtId="4" fontId="29" fillId="0" borderId="8" xfId="48" applyNumberFormat="1" applyFont="1" applyFill="1" applyBorder="1" applyAlignment="1" applyProtection="1">
      <alignment horizontal="center" vertical="justify"/>
      <protection locked="0"/>
    </xf>
    <xf numFmtId="0" fontId="29" fillId="0" borderId="12" xfId="0" quotePrefix="1" applyFont="1" applyFill="1" applyBorder="1" applyAlignment="1">
      <alignment horizontal="center" vertical="justify" wrapText="1"/>
    </xf>
    <xf numFmtId="2" fontId="29" fillId="0" borderId="12" xfId="0" quotePrefix="1" applyNumberFormat="1" applyFont="1" applyFill="1" applyBorder="1" applyAlignment="1">
      <alignment horizontal="center" vertical="justify" wrapText="1"/>
    </xf>
    <xf numFmtId="3" fontId="23" fillId="0" borderId="12" xfId="0" applyNumberFormat="1" applyFont="1" applyFill="1" applyBorder="1" applyAlignment="1" applyProtection="1">
      <alignment horizontal="center" vertical="justify" wrapText="1"/>
      <protection locked="0"/>
    </xf>
    <xf numFmtId="49" fontId="29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49" fontId="29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18" xfId="0" applyFont="1" applyFill="1" applyBorder="1" applyAlignment="1" applyProtection="1">
      <alignment horizontal="justify" vertical="center" wrapText="1"/>
      <protection locked="0"/>
    </xf>
    <xf numFmtId="2" fontId="29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7"/>
  <sheetViews>
    <sheetView showGridLines="0" showZeros="0" tabSelected="1" topLeftCell="B181" zoomScale="70" zoomScaleNormal="70" zoomScaleSheetLayoutView="50" workbookViewId="0">
      <selection activeCell="K3" sqref="K3"/>
    </sheetView>
  </sheetViews>
  <sheetFormatPr defaultColWidth="9.1640625" defaultRowHeight="12.75"/>
  <cols>
    <col min="1" max="1" width="3.83203125" style="41" hidden="1" customWidth="1"/>
    <col min="2" max="2" width="17" style="16" customWidth="1"/>
    <col min="3" max="3" width="17.33203125" style="16" customWidth="1"/>
    <col min="4" max="4" width="13.83203125" style="16" customWidth="1"/>
    <col min="5" max="5" width="57.1640625" style="16" customWidth="1"/>
    <col min="6" max="6" width="23.33203125" style="16" customWidth="1"/>
    <col min="7" max="7" width="23.6640625" style="16" customWidth="1"/>
    <col min="8" max="8" width="23.1640625" style="16" customWidth="1"/>
    <col min="9" max="9" width="24" style="16" customWidth="1"/>
    <col min="10" max="10" width="19.33203125" style="16" customWidth="1"/>
    <col min="11" max="12" width="22.83203125" style="16" customWidth="1"/>
    <col min="13" max="13" width="23.1640625" style="16" customWidth="1"/>
    <col min="14" max="14" width="19.83203125" style="16" customWidth="1"/>
    <col min="15" max="15" width="16.5" style="16" customWidth="1"/>
    <col min="16" max="16" width="21.33203125" style="16" customWidth="1"/>
    <col min="17" max="17" width="26.33203125" style="32" customWidth="1"/>
    <col min="18" max="31" width="27.33203125" style="17" customWidth="1"/>
    <col min="32" max="16384" width="9.1640625" style="17"/>
  </cols>
  <sheetData>
    <row r="1" spans="1:32" s="1" customFormat="1" ht="26.25">
      <c r="A1" s="2"/>
      <c r="J1" s="2"/>
      <c r="K1" s="2"/>
      <c r="L1" s="2"/>
      <c r="M1" s="3"/>
      <c r="N1" s="3"/>
      <c r="O1" s="3"/>
      <c r="P1" s="26" t="s">
        <v>281</v>
      </c>
      <c r="Q1" s="63"/>
    </row>
    <row r="2" spans="1:32" s="1" customFormat="1" ht="26.25">
      <c r="A2" s="2"/>
      <c r="D2" s="4"/>
      <c r="E2" s="4"/>
      <c r="F2" s="4"/>
      <c r="J2" s="2"/>
      <c r="K2" s="2"/>
      <c r="L2" s="2"/>
      <c r="M2" s="3"/>
      <c r="N2" s="3"/>
      <c r="O2" s="3"/>
      <c r="P2" s="26" t="s">
        <v>275</v>
      </c>
      <c r="Q2" s="63"/>
    </row>
    <row r="3" spans="1:32" s="1" customFormat="1" ht="26.25">
      <c r="A3" s="2"/>
      <c r="J3" s="2"/>
      <c r="K3" s="2"/>
      <c r="L3" s="2"/>
      <c r="M3" s="3"/>
      <c r="N3" s="3"/>
      <c r="O3" s="3"/>
      <c r="P3" s="26" t="s">
        <v>73</v>
      </c>
      <c r="Q3" s="63"/>
    </row>
    <row r="4" spans="1:32" s="1" customFormat="1" ht="26.25">
      <c r="A4" s="2"/>
      <c r="J4" s="2"/>
      <c r="K4" s="2"/>
      <c r="L4" s="2"/>
      <c r="M4" s="3"/>
      <c r="N4" s="3"/>
      <c r="O4" s="3"/>
      <c r="P4" s="26" t="s">
        <v>94</v>
      </c>
      <c r="Q4" s="63"/>
    </row>
    <row r="5" spans="1:32" s="1" customFormat="1" ht="41.25" customHeight="1">
      <c r="A5" s="28"/>
      <c r="B5" s="126" t="s">
        <v>328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32" s="11" customFormat="1" ht="26.25">
      <c r="A6" s="16"/>
      <c r="B6" s="5"/>
      <c r="C6" s="6"/>
      <c r="D6" s="7"/>
      <c r="E6" s="6"/>
      <c r="F6" s="6"/>
      <c r="G6" s="6"/>
      <c r="H6" s="8"/>
      <c r="I6" s="6"/>
      <c r="J6" s="6"/>
      <c r="K6" s="9"/>
      <c r="L6" s="9"/>
      <c r="M6" s="6"/>
      <c r="N6" s="6"/>
      <c r="O6" s="6"/>
      <c r="P6" s="6"/>
      <c r="Q6" s="123" t="s">
        <v>285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39.75" customHeight="1">
      <c r="A7" s="29"/>
      <c r="B7" s="127" t="s">
        <v>325</v>
      </c>
      <c r="C7" s="127" t="s">
        <v>326</v>
      </c>
      <c r="D7" s="127" t="s">
        <v>282</v>
      </c>
      <c r="E7" s="127" t="s">
        <v>327</v>
      </c>
      <c r="F7" s="130" t="s">
        <v>0</v>
      </c>
      <c r="G7" s="132"/>
      <c r="H7" s="132"/>
      <c r="I7" s="132"/>
      <c r="J7" s="131"/>
      <c r="K7" s="130" t="s">
        <v>1</v>
      </c>
      <c r="L7" s="132"/>
      <c r="M7" s="132"/>
      <c r="N7" s="132"/>
      <c r="O7" s="132"/>
      <c r="P7" s="132"/>
      <c r="Q7" s="127" t="s">
        <v>2</v>
      </c>
    </row>
    <row r="8" spans="1:32" s="11" customFormat="1" ht="49.5" customHeight="1">
      <c r="A8" s="30"/>
      <c r="B8" s="128"/>
      <c r="C8" s="128"/>
      <c r="D8" s="128"/>
      <c r="E8" s="128"/>
      <c r="F8" s="127" t="s">
        <v>283</v>
      </c>
      <c r="G8" s="127" t="s">
        <v>3</v>
      </c>
      <c r="H8" s="130" t="s">
        <v>4</v>
      </c>
      <c r="I8" s="131"/>
      <c r="J8" s="127" t="s">
        <v>5</v>
      </c>
      <c r="K8" s="127" t="s">
        <v>283</v>
      </c>
      <c r="L8" s="127" t="s">
        <v>284</v>
      </c>
      <c r="M8" s="127" t="s">
        <v>3</v>
      </c>
      <c r="N8" s="130" t="s">
        <v>4</v>
      </c>
      <c r="O8" s="131"/>
      <c r="P8" s="127" t="s">
        <v>5</v>
      </c>
      <c r="Q8" s="128"/>
    </row>
    <row r="9" spans="1:32" s="11" customFormat="1" ht="74.25" customHeight="1">
      <c r="A9" s="31"/>
      <c r="B9" s="129"/>
      <c r="C9" s="129"/>
      <c r="D9" s="129"/>
      <c r="E9" s="129"/>
      <c r="F9" s="129"/>
      <c r="G9" s="129"/>
      <c r="H9" s="12" t="s">
        <v>6</v>
      </c>
      <c r="I9" s="12" t="s">
        <v>7</v>
      </c>
      <c r="J9" s="129"/>
      <c r="K9" s="129"/>
      <c r="L9" s="129"/>
      <c r="M9" s="129"/>
      <c r="N9" s="12" t="s">
        <v>6</v>
      </c>
      <c r="O9" s="12" t="s">
        <v>7</v>
      </c>
      <c r="P9" s="129"/>
      <c r="Q9" s="129"/>
    </row>
    <row r="10" spans="1:32" s="13" customFormat="1" ht="37.5">
      <c r="A10" s="32"/>
      <c r="B10" s="66" t="s">
        <v>138</v>
      </c>
      <c r="C10" s="67"/>
      <c r="D10" s="66"/>
      <c r="E10" s="68" t="s">
        <v>34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Q11</f>
        <v>0</v>
      </c>
    </row>
    <row r="11" spans="1:32" s="14" customFormat="1" ht="37.5">
      <c r="A11" s="15"/>
      <c r="B11" s="35" t="s">
        <v>139</v>
      </c>
      <c r="C11" s="70"/>
      <c r="D11" s="71"/>
      <c r="E11" s="23" t="s">
        <v>34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>
        <f>SUM(Q12:Q24)</f>
        <v>0</v>
      </c>
    </row>
    <row r="12" spans="1:32" s="14" customFormat="1" ht="112.5">
      <c r="A12" s="15"/>
      <c r="B12" s="33" t="s">
        <v>141</v>
      </c>
      <c r="C12" s="72" t="s">
        <v>140</v>
      </c>
      <c r="D12" s="71" t="s">
        <v>8</v>
      </c>
      <c r="E12" s="24" t="s">
        <v>95</v>
      </c>
      <c r="F12" s="37"/>
      <c r="G12" s="51"/>
      <c r="H12" s="52"/>
      <c r="I12" s="50"/>
      <c r="J12" s="37"/>
      <c r="K12" s="51"/>
      <c r="L12" s="50"/>
      <c r="M12" s="50"/>
      <c r="N12" s="53"/>
      <c r="O12" s="53"/>
      <c r="P12" s="52"/>
      <c r="Q12" s="58">
        <f t="shared" ref="Q12:Q19" si="0">F12+K12</f>
        <v>0</v>
      </c>
    </row>
    <row r="13" spans="1:32" s="14" customFormat="1" ht="56.25">
      <c r="A13" s="15"/>
      <c r="B13" s="33" t="s">
        <v>144</v>
      </c>
      <c r="C13" s="72" t="s">
        <v>192</v>
      </c>
      <c r="D13" s="71" t="s">
        <v>200</v>
      </c>
      <c r="E13" s="24" t="s">
        <v>145</v>
      </c>
      <c r="F13" s="37"/>
      <c r="G13" s="51"/>
      <c r="H13" s="52"/>
      <c r="I13" s="50"/>
      <c r="J13" s="37"/>
      <c r="K13" s="73"/>
      <c r="L13" s="53"/>
      <c r="M13" s="53"/>
      <c r="N13" s="53"/>
      <c r="O13" s="53"/>
      <c r="P13" s="73"/>
      <c r="Q13" s="58">
        <f t="shared" si="0"/>
        <v>0</v>
      </c>
    </row>
    <row r="14" spans="1:32" s="14" customFormat="1" ht="37.5">
      <c r="A14" s="15"/>
      <c r="B14" s="33" t="s">
        <v>302</v>
      </c>
      <c r="C14" s="72" t="s">
        <v>60</v>
      </c>
      <c r="D14" s="71" t="s">
        <v>31</v>
      </c>
      <c r="E14" s="24" t="s">
        <v>303</v>
      </c>
      <c r="F14" s="37"/>
      <c r="G14" s="51"/>
      <c r="H14" s="52"/>
      <c r="I14" s="50"/>
      <c r="J14" s="37"/>
      <c r="K14" s="57"/>
      <c r="L14" s="53"/>
      <c r="M14" s="74"/>
      <c r="N14" s="74"/>
      <c r="O14" s="74"/>
      <c r="P14" s="57"/>
      <c r="Q14" s="58">
        <f t="shared" si="0"/>
        <v>0</v>
      </c>
    </row>
    <row r="15" spans="1:32" s="14" customFormat="1" ht="37.5">
      <c r="A15" s="15"/>
      <c r="B15" s="33" t="s">
        <v>315</v>
      </c>
      <c r="C15" s="59">
        <v>3210</v>
      </c>
      <c r="D15" s="35" t="s">
        <v>88</v>
      </c>
      <c r="E15" s="23" t="s">
        <v>83</v>
      </c>
      <c r="F15" s="37"/>
      <c r="G15" s="38"/>
      <c r="H15" s="54"/>
      <c r="I15" s="38"/>
      <c r="J15" s="55"/>
      <c r="K15" s="57"/>
      <c r="L15" s="53"/>
      <c r="M15" s="55"/>
      <c r="N15" s="56"/>
      <c r="O15" s="55"/>
      <c r="P15" s="56"/>
      <c r="Q15" s="58">
        <f t="shared" si="0"/>
        <v>0</v>
      </c>
    </row>
    <row r="16" spans="1:32" s="14" customFormat="1" ht="18.75">
      <c r="A16" s="15"/>
      <c r="B16" s="33" t="s">
        <v>193</v>
      </c>
      <c r="C16" s="72" t="s">
        <v>194</v>
      </c>
      <c r="D16" s="71" t="s">
        <v>36</v>
      </c>
      <c r="E16" s="24" t="s">
        <v>195</v>
      </c>
      <c r="F16" s="37"/>
      <c r="G16" s="51"/>
      <c r="H16" s="52"/>
      <c r="I16" s="50"/>
      <c r="J16" s="37"/>
      <c r="K16" s="73"/>
      <c r="L16" s="73"/>
      <c r="M16" s="73"/>
      <c r="N16" s="73"/>
      <c r="O16" s="73"/>
      <c r="P16" s="73"/>
      <c r="Q16" s="58">
        <f t="shared" si="0"/>
        <v>0</v>
      </c>
    </row>
    <row r="17" spans="1:17" s="14" customFormat="1" ht="37.5">
      <c r="A17" s="15"/>
      <c r="B17" s="33" t="s">
        <v>229</v>
      </c>
      <c r="C17" s="72" t="s">
        <v>228</v>
      </c>
      <c r="D17" s="35" t="s">
        <v>35</v>
      </c>
      <c r="E17" s="24" t="s">
        <v>265</v>
      </c>
      <c r="F17" s="37"/>
      <c r="G17" s="38"/>
      <c r="H17" s="54"/>
      <c r="I17" s="38"/>
      <c r="J17" s="55"/>
      <c r="K17" s="51"/>
      <c r="L17" s="50"/>
      <c r="M17" s="75"/>
      <c r="N17" s="75"/>
      <c r="O17" s="54"/>
      <c r="P17" s="38"/>
      <c r="Q17" s="58">
        <f t="shared" si="0"/>
        <v>0</v>
      </c>
    </row>
    <row r="18" spans="1:17" s="14" customFormat="1" ht="56.25">
      <c r="A18" s="15"/>
      <c r="B18" s="33" t="s">
        <v>197</v>
      </c>
      <c r="C18" s="72" t="s">
        <v>196</v>
      </c>
      <c r="D18" s="35" t="s">
        <v>28</v>
      </c>
      <c r="E18" s="24" t="s">
        <v>217</v>
      </c>
      <c r="F18" s="37"/>
      <c r="G18" s="38"/>
      <c r="H18" s="54"/>
      <c r="I18" s="38"/>
      <c r="J18" s="55"/>
      <c r="K18" s="51"/>
      <c r="L18" s="50"/>
      <c r="M18" s="75"/>
      <c r="N18" s="75"/>
      <c r="O18" s="54"/>
      <c r="P18" s="38"/>
      <c r="Q18" s="58">
        <f t="shared" si="0"/>
        <v>0</v>
      </c>
    </row>
    <row r="19" spans="1:17" s="14" customFormat="1" ht="112.5">
      <c r="A19" s="15"/>
      <c r="B19" s="33" t="s">
        <v>198</v>
      </c>
      <c r="C19" s="72" t="s">
        <v>199</v>
      </c>
      <c r="D19" s="35" t="s">
        <v>28</v>
      </c>
      <c r="E19" s="24" t="s">
        <v>218</v>
      </c>
      <c r="F19" s="37"/>
      <c r="G19" s="38"/>
      <c r="H19" s="54"/>
      <c r="I19" s="38"/>
      <c r="J19" s="55"/>
      <c r="K19" s="51"/>
      <c r="L19" s="50"/>
      <c r="M19" s="75"/>
      <c r="N19" s="75"/>
      <c r="O19" s="54"/>
      <c r="P19" s="38"/>
      <c r="Q19" s="58">
        <f t="shared" si="0"/>
        <v>0</v>
      </c>
    </row>
    <row r="20" spans="1:17" s="14" customFormat="1" ht="180.75" customHeight="1">
      <c r="A20" s="15"/>
      <c r="B20" s="33" t="s">
        <v>234</v>
      </c>
      <c r="C20" s="72" t="s">
        <v>235</v>
      </c>
      <c r="D20" s="35" t="s">
        <v>28</v>
      </c>
      <c r="E20" s="76" t="s">
        <v>262</v>
      </c>
      <c r="F20" s="37"/>
      <c r="G20" s="51"/>
      <c r="H20" s="52"/>
      <c r="I20" s="50"/>
      <c r="J20" s="37"/>
      <c r="K20" s="52"/>
      <c r="L20" s="50"/>
      <c r="M20" s="50"/>
      <c r="N20" s="53"/>
      <c r="O20" s="53"/>
      <c r="P20" s="52"/>
      <c r="Q20" s="58">
        <f>K20</f>
        <v>0</v>
      </c>
    </row>
    <row r="21" spans="1:17" s="14" customFormat="1" ht="37.5">
      <c r="A21" s="19"/>
      <c r="B21" s="33" t="s">
        <v>279</v>
      </c>
      <c r="C21" s="59">
        <v>8210</v>
      </c>
      <c r="D21" s="35"/>
      <c r="E21" s="23" t="s">
        <v>280</v>
      </c>
      <c r="F21" s="50"/>
      <c r="G21" s="51"/>
      <c r="H21" s="52"/>
      <c r="I21" s="52"/>
      <c r="J21" s="50"/>
      <c r="K21" s="52"/>
      <c r="L21" s="50"/>
      <c r="M21" s="50"/>
      <c r="N21" s="50"/>
      <c r="O21" s="50"/>
      <c r="P21" s="52"/>
      <c r="Q21" s="58">
        <f>F21+K21</f>
        <v>0</v>
      </c>
    </row>
    <row r="22" spans="1:17" s="14" customFormat="1" ht="37.5">
      <c r="A22" s="19"/>
      <c r="B22" s="33" t="s">
        <v>146</v>
      </c>
      <c r="C22" s="59">
        <v>8220</v>
      </c>
      <c r="D22" s="35" t="s">
        <v>149</v>
      </c>
      <c r="E22" s="23" t="s">
        <v>150</v>
      </c>
      <c r="F22" s="50"/>
      <c r="G22" s="38"/>
      <c r="H22" s="75"/>
      <c r="I22" s="75"/>
      <c r="J22" s="54"/>
      <c r="K22" s="52"/>
      <c r="L22" s="50"/>
      <c r="M22" s="54"/>
      <c r="N22" s="54"/>
      <c r="O22" s="54"/>
      <c r="P22" s="75"/>
      <c r="Q22" s="58">
        <f>F22+K22</f>
        <v>0</v>
      </c>
    </row>
    <row r="23" spans="1:17" s="14" customFormat="1" ht="37.5">
      <c r="A23" s="19"/>
      <c r="B23" s="33" t="s">
        <v>147</v>
      </c>
      <c r="C23" s="34" t="s">
        <v>148</v>
      </c>
      <c r="D23" s="35" t="s">
        <v>149</v>
      </c>
      <c r="E23" s="23" t="s">
        <v>151</v>
      </c>
      <c r="F23" s="50"/>
      <c r="G23" s="38"/>
      <c r="H23" s="75"/>
      <c r="I23" s="75"/>
      <c r="J23" s="54"/>
      <c r="K23" s="52"/>
      <c r="L23" s="50"/>
      <c r="M23" s="54"/>
      <c r="N23" s="54"/>
      <c r="O23" s="54"/>
      <c r="P23" s="75"/>
      <c r="Q23" s="58">
        <f>F23+K23</f>
        <v>0</v>
      </c>
    </row>
    <row r="24" spans="1:17" s="14" customFormat="1" ht="37.5">
      <c r="A24" s="19"/>
      <c r="B24" s="33" t="s">
        <v>119</v>
      </c>
      <c r="C24" s="59">
        <v>8410</v>
      </c>
      <c r="D24" s="35" t="s">
        <v>75</v>
      </c>
      <c r="E24" s="23" t="s">
        <v>120</v>
      </c>
      <c r="F24" s="50"/>
      <c r="G24" s="38"/>
      <c r="H24" s="75"/>
      <c r="I24" s="54"/>
      <c r="J24" s="54"/>
      <c r="K24" s="52"/>
      <c r="L24" s="50"/>
      <c r="M24" s="54"/>
      <c r="N24" s="54"/>
      <c r="O24" s="54"/>
      <c r="P24" s="75"/>
      <c r="Q24" s="58">
        <f>F24+K24</f>
        <v>0</v>
      </c>
    </row>
    <row r="25" spans="1:17" s="13" customFormat="1" ht="37.5">
      <c r="A25" s="18"/>
      <c r="B25" s="77" t="s">
        <v>104</v>
      </c>
      <c r="C25" s="78"/>
      <c r="D25" s="77"/>
      <c r="E25" s="79" t="s">
        <v>42</v>
      </c>
      <c r="F25" s="5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f>Q26</f>
        <v>0</v>
      </c>
    </row>
    <row r="26" spans="1:17" s="13" customFormat="1" ht="37.5">
      <c r="A26" s="18"/>
      <c r="B26" s="35" t="s">
        <v>96</v>
      </c>
      <c r="C26" s="70"/>
      <c r="D26" s="35"/>
      <c r="E26" s="81" t="s">
        <v>42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>
        <f>Q27+Q28+Q29+Q30+Q34+Q35+Q36+Q37+Q41+Q42+Q38</f>
        <v>0</v>
      </c>
    </row>
    <row r="27" spans="1:17" s="14" customFormat="1" ht="75">
      <c r="A27" s="19"/>
      <c r="B27" s="33" t="s">
        <v>137</v>
      </c>
      <c r="C27" s="72" t="s">
        <v>136</v>
      </c>
      <c r="D27" s="35" t="s">
        <v>8</v>
      </c>
      <c r="E27" s="23" t="s">
        <v>203</v>
      </c>
      <c r="F27" s="50"/>
      <c r="G27" s="38"/>
      <c r="H27" s="54"/>
      <c r="I27" s="38"/>
      <c r="J27" s="55"/>
      <c r="K27" s="51"/>
      <c r="L27" s="50"/>
      <c r="M27" s="54"/>
      <c r="N27" s="38"/>
      <c r="O27" s="54"/>
      <c r="P27" s="38"/>
      <c r="Q27" s="58">
        <f>F27+K27</f>
        <v>0</v>
      </c>
    </row>
    <row r="28" spans="1:17" s="14" customFormat="1" ht="56.25">
      <c r="A28" s="19"/>
      <c r="B28" s="33" t="s">
        <v>152</v>
      </c>
      <c r="C28" s="72" t="s">
        <v>192</v>
      </c>
      <c r="D28" s="35" t="s">
        <v>200</v>
      </c>
      <c r="E28" s="24" t="s">
        <v>145</v>
      </c>
      <c r="F28" s="50"/>
      <c r="G28" s="75"/>
      <c r="H28" s="54"/>
      <c r="I28" s="82"/>
      <c r="J28" s="55"/>
      <c r="K28" s="52"/>
      <c r="L28" s="50"/>
      <c r="M28" s="54"/>
      <c r="N28" s="54"/>
      <c r="O28" s="54"/>
      <c r="P28" s="75"/>
      <c r="Q28" s="58">
        <f>F28+K28</f>
        <v>0</v>
      </c>
    </row>
    <row r="29" spans="1:17" s="14" customFormat="1" ht="18.75">
      <c r="A29" s="19"/>
      <c r="B29" s="35" t="s">
        <v>97</v>
      </c>
      <c r="C29" s="59">
        <v>1010</v>
      </c>
      <c r="D29" s="35" t="s">
        <v>10</v>
      </c>
      <c r="E29" s="23" t="s">
        <v>98</v>
      </c>
      <c r="F29" s="50"/>
      <c r="G29" s="38"/>
      <c r="H29" s="54"/>
      <c r="I29" s="38"/>
      <c r="J29" s="55"/>
      <c r="K29" s="51"/>
      <c r="L29" s="50"/>
      <c r="M29" s="75"/>
      <c r="N29" s="75"/>
      <c r="O29" s="54"/>
      <c r="P29" s="38"/>
      <c r="Q29" s="58">
        <f>F29+K29</f>
        <v>0</v>
      </c>
    </row>
    <row r="30" spans="1:17" s="14" customFormat="1" ht="112.5">
      <c r="A30" s="19"/>
      <c r="B30" s="35" t="s">
        <v>99</v>
      </c>
      <c r="C30" s="59">
        <v>1020</v>
      </c>
      <c r="D30" s="35" t="s">
        <v>11</v>
      </c>
      <c r="E30" s="23" t="s">
        <v>79</v>
      </c>
      <c r="F30" s="50"/>
      <c r="G30" s="38"/>
      <c r="H30" s="54"/>
      <c r="I30" s="38"/>
      <c r="J30" s="55"/>
      <c r="K30" s="51"/>
      <c r="L30" s="50"/>
      <c r="M30" s="54"/>
      <c r="N30" s="38"/>
      <c r="O30" s="54"/>
      <c r="P30" s="38"/>
      <c r="Q30" s="58">
        <f>F30+K30</f>
        <v>0</v>
      </c>
    </row>
    <row r="31" spans="1:17" s="14" customFormat="1" ht="18.75">
      <c r="A31" s="19"/>
      <c r="B31" s="62"/>
      <c r="C31" s="59"/>
      <c r="D31" s="35"/>
      <c r="E31" s="23" t="s">
        <v>65</v>
      </c>
      <c r="F31" s="83"/>
      <c r="G31" s="84"/>
      <c r="H31" s="85"/>
      <c r="I31" s="84"/>
      <c r="J31" s="85"/>
      <c r="K31" s="86"/>
      <c r="L31" s="83"/>
      <c r="M31" s="85"/>
      <c r="N31" s="84"/>
      <c r="O31" s="85"/>
      <c r="P31" s="56"/>
      <c r="Q31" s="87"/>
    </row>
    <row r="32" spans="1:17" s="14" customFormat="1" ht="56.25">
      <c r="A32" s="19"/>
      <c r="B32" s="62"/>
      <c r="C32" s="59"/>
      <c r="D32" s="35"/>
      <c r="E32" s="23" t="s">
        <v>90</v>
      </c>
      <c r="F32" s="50"/>
      <c r="G32" s="38"/>
      <c r="H32" s="54"/>
      <c r="I32" s="38"/>
      <c r="J32" s="55"/>
      <c r="K32" s="57"/>
      <c r="L32" s="53"/>
      <c r="M32" s="55"/>
      <c r="N32" s="56"/>
      <c r="O32" s="55"/>
      <c r="P32" s="56"/>
      <c r="Q32" s="58">
        <f t="shared" ref="Q32:Q38" si="1">F32+K32</f>
        <v>0</v>
      </c>
    </row>
    <row r="33" spans="1:17" s="14" customFormat="1" ht="112.5">
      <c r="A33" s="19"/>
      <c r="B33" s="62"/>
      <c r="C33" s="59"/>
      <c r="D33" s="35"/>
      <c r="E33" s="23" t="s">
        <v>318</v>
      </c>
      <c r="F33" s="50"/>
      <c r="G33" s="38"/>
      <c r="H33" s="54"/>
      <c r="I33" s="38"/>
      <c r="J33" s="55"/>
      <c r="K33" s="57"/>
      <c r="L33" s="53"/>
      <c r="M33" s="55"/>
      <c r="N33" s="56"/>
      <c r="O33" s="55"/>
      <c r="P33" s="56"/>
      <c r="Q33" s="58">
        <f t="shared" si="1"/>
        <v>0</v>
      </c>
    </row>
    <row r="34" spans="1:17" s="14" customFormat="1" ht="56.25">
      <c r="A34" s="19"/>
      <c r="B34" s="35" t="s">
        <v>100</v>
      </c>
      <c r="C34" s="59">
        <v>1090</v>
      </c>
      <c r="D34" s="35" t="s">
        <v>12</v>
      </c>
      <c r="E34" s="23" t="s">
        <v>9</v>
      </c>
      <c r="F34" s="50"/>
      <c r="G34" s="38"/>
      <c r="H34" s="54"/>
      <c r="I34" s="38"/>
      <c r="J34" s="55"/>
      <c r="K34" s="51"/>
      <c r="L34" s="50"/>
      <c r="M34" s="54"/>
      <c r="N34" s="38"/>
      <c r="O34" s="54"/>
      <c r="P34" s="38"/>
      <c r="Q34" s="58">
        <f t="shared" si="1"/>
        <v>0</v>
      </c>
    </row>
    <row r="35" spans="1:17" s="14" customFormat="1" ht="37.5">
      <c r="A35" s="19"/>
      <c r="B35" s="35" t="s">
        <v>101</v>
      </c>
      <c r="C35" s="59">
        <v>1150</v>
      </c>
      <c r="D35" s="35" t="s">
        <v>13</v>
      </c>
      <c r="E35" s="23" t="s">
        <v>102</v>
      </c>
      <c r="F35" s="50"/>
      <c r="G35" s="38"/>
      <c r="H35" s="54"/>
      <c r="I35" s="38"/>
      <c r="J35" s="55"/>
      <c r="K35" s="51"/>
      <c r="L35" s="50"/>
      <c r="M35" s="54"/>
      <c r="N35" s="38"/>
      <c r="O35" s="54"/>
      <c r="P35" s="38"/>
      <c r="Q35" s="58">
        <f t="shared" si="1"/>
        <v>0</v>
      </c>
    </row>
    <row r="36" spans="1:17" s="14" customFormat="1" ht="37.5">
      <c r="A36" s="19"/>
      <c r="B36" s="35" t="s">
        <v>246</v>
      </c>
      <c r="C36" s="59">
        <v>1161</v>
      </c>
      <c r="D36" s="35" t="s">
        <v>13</v>
      </c>
      <c r="E36" s="23" t="s">
        <v>248</v>
      </c>
      <c r="F36" s="50"/>
      <c r="G36" s="38"/>
      <c r="H36" s="54"/>
      <c r="I36" s="38"/>
      <c r="J36" s="54"/>
      <c r="K36" s="51"/>
      <c r="L36" s="50"/>
      <c r="M36" s="54"/>
      <c r="N36" s="38"/>
      <c r="O36" s="54"/>
      <c r="P36" s="38"/>
      <c r="Q36" s="58">
        <f t="shared" si="1"/>
        <v>0</v>
      </c>
    </row>
    <row r="37" spans="1:17" s="14" customFormat="1" ht="26.25" customHeight="1">
      <c r="A37" s="19"/>
      <c r="B37" s="35" t="s">
        <v>247</v>
      </c>
      <c r="C37" s="59">
        <v>1162</v>
      </c>
      <c r="D37" s="35" t="s">
        <v>13</v>
      </c>
      <c r="E37" s="23" t="s">
        <v>249</v>
      </c>
      <c r="F37" s="37"/>
      <c r="G37" s="38"/>
      <c r="H37" s="54"/>
      <c r="I37" s="38"/>
      <c r="J37" s="54"/>
      <c r="K37" s="51"/>
      <c r="L37" s="50"/>
      <c r="M37" s="54"/>
      <c r="N37" s="38"/>
      <c r="O37" s="54"/>
      <c r="P37" s="38"/>
      <c r="Q37" s="58">
        <f t="shared" si="1"/>
        <v>0</v>
      </c>
    </row>
    <row r="38" spans="1:17" s="14" customFormat="1" ht="37.5">
      <c r="A38" s="19"/>
      <c r="B38" s="88" t="s">
        <v>305</v>
      </c>
      <c r="C38" s="89">
        <v>1170</v>
      </c>
      <c r="D38" s="88" t="s">
        <v>13</v>
      </c>
      <c r="E38" s="90" t="s">
        <v>306</v>
      </c>
      <c r="F38" s="91"/>
      <c r="G38" s="92"/>
      <c r="H38" s="93"/>
      <c r="I38" s="92"/>
      <c r="J38" s="93"/>
      <c r="K38" s="94"/>
      <c r="L38" s="95"/>
      <c r="M38" s="93"/>
      <c r="N38" s="92"/>
      <c r="O38" s="93"/>
      <c r="P38" s="92"/>
      <c r="Q38" s="96">
        <f t="shared" si="1"/>
        <v>0</v>
      </c>
    </row>
    <row r="39" spans="1:17" s="14" customFormat="1" ht="18.75">
      <c r="A39" s="19"/>
      <c r="B39" s="62"/>
      <c r="C39" s="59"/>
      <c r="D39" s="35"/>
      <c r="E39" s="23" t="s">
        <v>65</v>
      </c>
      <c r="F39" s="83"/>
      <c r="G39" s="84"/>
      <c r="H39" s="85"/>
      <c r="I39" s="84"/>
      <c r="J39" s="85"/>
      <c r="K39" s="86"/>
      <c r="L39" s="83"/>
      <c r="M39" s="85"/>
      <c r="N39" s="84"/>
      <c r="O39" s="85"/>
      <c r="P39" s="56"/>
      <c r="Q39" s="87"/>
    </row>
    <row r="40" spans="1:17" s="14" customFormat="1" ht="75">
      <c r="A40" s="19"/>
      <c r="B40" s="62"/>
      <c r="C40" s="59"/>
      <c r="D40" s="35"/>
      <c r="E40" s="23" t="s">
        <v>319</v>
      </c>
      <c r="F40" s="50"/>
      <c r="G40" s="38"/>
      <c r="H40" s="54"/>
      <c r="I40" s="38"/>
      <c r="J40" s="55"/>
      <c r="K40" s="57"/>
      <c r="L40" s="53"/>
      <c r="M40" s="55"/>
      <c r="N40" s="56"/>
      <c r="O40" s="55"/>
      <c r="P40" s="56"/>
      <c r="Q40" s="58">
        <f>F40+K40</f>
        <v>0</v>
      </c>
    </row>
    <row r="41" spans="1:17" s="14" customFormat="1" ht="112.5">
      <c r="A41" s="19"/>
      <c r="B41" s="35" t="s">
        <v>103</v>
      </c>
      <c r="C41" s="59">
        <v>3140</v>
      </c>
      <c r="D41" s="35" t="s">
        <v>14</v>
      </c>
      <c r="E41" s="23" t="s">
        <v>74</v>
      </c>
      <c r="F41" s="37"/>
      <c r="G41" s="38"/>
      <c r="H41" s="54"/>
      <c r="I41" s="38"/>
      <c r="J41" s="54"/>
      <c r="K41" s="51"/>
      <c r="L41" s="50"/>
      <c r="M41" s="54"/>
      <c r="N41" s="38"/>
      <c r="O41" s="54"/>
      <c r="P41" s="38"/>
      <c r="Q41" s="58">
        <f>F41+K41</f>
        <v>0</v>
      </c>
    </row>
    <row r="42" spans="1:17" s="14" customFormat="1" ht="37.5">
      <c r="A42" s="19"/>
      <c r="B42" s="35" t="s">
        <v>288</v>
      </c>
      <c r="C42" s="59">
        <v>7321</v>
      </c>
      <c r="D42" s="35" t="s">
        <v>35</v>
      </c>
      <c r="E42" s="23" t="s">
        <v>289</v>
      </c>
      <c r="F42" s="37"/>
      <c r="G42" s="38"/>
      <c r="H42" s="54"/>
      <c r="I42" s="38"/>
      <c r="J42" s="54"/>
      <c r="K42" s="51"/>
      <c r="L42" s="50"/>
      <c r="M42" s="54"/>
      <c r="N42" s="38"/>
      <c r="O42" s="54"/>
      <c r="P42" s="38"/>
      <c r="Q42" s="58">
        <f>F42+K42</f>
        <v>0</v>
      </c>
    </row>
    <row r="43" spans="1:17" s="13" customFormat="1" ht="37.5">
      <c r="A43" s="18"/>
      <c r="B43" s="77" t="s">
        <v>124</v>
      </c>
      <c r="C43" s="97"/>
      <c r="D43" s="98"/>
      <c r="E43" s="79" t="s">
        <v>81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f>Q44</f>
        <v>0</v>
      </c>
    </row>
    <row r="44" spans="1:17" s="14" customFormat="1" ht="37.5">
      <c r="A44" s="19"/>
      <c r="B44" s="35" t="s">
        <v>125</v>
      </c>
      <c r="C44" s="59"/>
      <c r="D44" s="62"/>
      <c r="E44" s="81" t="s">
        <v>81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>
        <f>Q45+Q46+Q47+Q50+Q53+Q56+Q57</f>
        <v>0</v>
      </c>
    </row>
    <row r="45" spans="1:17" s="14" customFormat="1" ht="75">
      <c r="A45" s="19"/>
      <c r="B45" s="33" t="s">
        <v>153</v>
      </c>
      <c r="C45" s="72" t="s">
        <v>136</v>
      </c>
      <c r="D45" s="35" t="s">
        <v>8</v>
      </c>
      <c r="E45" s="23" t="s">
        <v>203</v>
      </c>
      <c r="F45" s="37"/>
      <c r="G45" s="38"/>
      <c r="H45" s="75"/>
      <c r="I45" s="75"/>
      <c r="J45" s="54"/>
      <c r="K45" s="52"/>
      <c r="L45" s="50"/>
      <c r="M45" s="38"/>
      <c r="N45" s="54"/>
      <c r="O45" s="38"/>
      <c r="P45" s="54"/>
      <c r="Q45" s="58">
        <f t="shared" ref="Q45:Q91" si="2">F45+K45</f>
        <v>0</v>
      </c>
    </row>
    <row r="46" spans="1:17" s="14" customFormat="1" ht="56.25">
      <c r="A46" s="19"/>
      <c r="B46" s="33" t="s">
        <v>184</v>
      </c>
      <c r="C46" s="72" t="s">
        <v>192</v>
      </c>
      <c r="D46" s="35" t="s">
        <v>200</v>
      </c>
      <c r="E46" s="24" t="s">
        <v>145</v>
      </c>
      <c r="F46" s="37"/>
      <c r="G46" s="75"/>
      <c r="H46" s="54"/>
      <c r="I46" s="38"/>
      <c r="J46" s="54"/>
      <c r="K46" s="51"/>
      <c r="L46" s="50"/>
      <c r="M46" s="38"/>
      <c r="N46" s="54"/>
      <c r="O46" s="38"/>
      <c r="P46" s="54"/>
      <c r="Q46" s="58">
        <f t="shared" si="2"/>
        <v>0</v>
      </c>
    </row>
    <row r="47" spans="1:17" s="14" customFormat="1" ht="37.5">
      <c r="A47" s="19"/>
      <c r="B47" s="33" t="s">
        <v>126</v>
      </c>
      <c r="C47" s="59">
        <v>2010</v>
      </c>
      <c r="D47" s="35" t="s">
        <v>15</v>
      </c>
      <c r="E47" s="81" t="s">
        <v>18</v>
      </c>
      <c r="F47" s="37"/>
      <c r="G47" s="38"/>
      <c r="H47" s="54"/>
      <c r="I47" s="38"/>
      <c r="J47" s="54"/>
      <c r="K47" s="51"/>
      <c r="L47" s="50"/>
      <c r="M47" s="38"/>
      <c r="N47" s="54"/>
      <c r="O47" s="38"/>
      <c r="P47" s="54"/>
      <c r="Q47" s="58">
        <f t="shared" si="2"/>
        <v>0</v>
      </c>
    </row>
    <row r="48" spans="1:17" s="14" customFormat="1" ht="18.75">
      <c r="A48" s="19"/>
      <c r="B48" s="62"/>
      <c r="C48" s="59"/>
      <c r="D48" s="35"/>
      <c r="E48" s="81" t="s">
        <v>65</v>
      </c>
      <c r="F48" s="37"/>
      <c r="G48" s="38"/>
      <c r="H48" s="54"/>
      <c r="I48" s="38"/>
      <c r="J48" s="54"/>
      <c r="K48" s="52"/>
      <c r="L48" s="50"/>
      <c r="M48" s="38"/>
      <c r="N48" s="54"/>
      <c r="O48" s="38"/>
      <c r="P48" s="54"/>
      <c r="Q48" s="58">
        <f t="shared" si="2"/>
        <v>0</v>
      </c>
    </row>
    <row r="49" spans="1:17" s="14" customFormat="1" ht="56.25">
      <c r="A49" s="19"/>
      <c r="B49" s="62"/>
      <c r="C49" s="59"/>
      <c r="D49" s="35"/>
      <c r="E49" s="81" t="s">
        <v>87</v>
      </c>
      <c r="F49" s="37"/>
      <c r="G49" s="38"/>
      <c r="H49" s="54"/>
      <c r="I49" s="38"/>
      <c r="J49" s="54"/>
      <c r="K49" s="52"/>
      <c r="L49" s="50"/>
      <c r="M49" s="82"/>
      <c r="N49" s="38"/>
      <c r="O49" s="75"/>
      <c r="P49" s="54"/>
      <c r="Q49" s="80">
        <f t="shared" si="2"/>
        <v>0</v>
      </c>
    </row>
    <row r="50" spans="1:17" s="14" customFormat="1" ht="56.25">
      <c r="A50" s="19"/>
      <c r="B50" s="33" t="s">
        <v>127</v>
      </c>
      <c r="C50" s="59">
        <v>2030</v>
      </c>
      <c r="D50" s="35" t="s">
        <v>16</v>
      </c>
      <c r="E50" s="81" t="s">
        <v>20</v>
      </c>
      <c r="F50" s="37"/>
      <c r="G50" s="38"/>
      <c r="H50" s="54"/>
      <c r="I50" s="38"/>
      <c r="J50" s="54"/>
      <c r="K50" s="52"/>
      <c r="L50" s="50"/>
      <c r="M50" s="82"/>
      <c r="N50" s="38"/>
      <c r="O50" s="54"/>
      <c r="P50" s="75"/>
      <c r="Q50" s="58">
        <f t="shared" si="2"/>
        <v>0</v>
      </c>
    </row>
    <row r="51" spans="1:17" s="14" customFormat="1" ht="18.75">
      <c r="A51" s="19"/>
      <c r="B51" s="62"/>
      <c r="C51" s="59"/>
      <c r="D51" s="35"/>
      <c r="E51" s="81" t="s">
        <v>65</v>
      </c>
      <c r="F51" s="37"/>
      <c r="G51" s="38"/>
      <c r="H51" s="54"/>
      <c r="I51" s="38"/>
      <c r="J51" s="54"/>
      <c r="K51" s="52"/>
      <c r="L51" s="50"/>
      <c r="M51" s="82"/>
      <c r="N51" s="38"/>
      <c r="O51" s="54"/>
      <c r="P51" s="75"/>
      <c r="Q51" s="58">
        <f t="shared" si="2"/>
        <v>0</v>
      </c>
    </row>
    <row r="52" spans="1:17" s="14" customFormat="1" ht="56.25">
      <c r="A52" s="19"/>
      <c r="B52" s="62"/>
      <c r="C52" s="59"/>
      <c r="D52" s="35"/>
      <c r="E52" s="81" t="s">
        <v>87</v>
      </c>
      <c r="F52" s="37"/>
      <c r="G52" s="38"/>
      <c r="H52" s="54"/>
      <c r="I52" s="38"/>
      <c r="J52" s="54"/>
      <c r="K52" s="52"/>
      <c r="L52" s="50"/>
      <c r="M52" s="82"/>
      <c r="N52" s="38"/>
      <c r="O52" s="54"/>
      <c r="P52" s="75"/>
      <c r="Q52" s="58">
        <f t="shared" si="2"/>
        <v>0</v>
      </c>
    </row>
    <row r="53" spans="1:17" s="14" customFormat="1" ht="18.75">
      <c r="A53" s="19"/>
      <c r="B53" s="33" t="s">
        <v>128</v>
      </c>
      <c r="C53" s="59">
        <v>2100</v>
      </c>
      <c r="D53" s="35" t="s">
        <v>17</v>
      </c>
      <c r="E53" s="81" t="s">
        <v>129</v>
      </c>
      <c r="F53" s="37"/>
      <c r="G53" s="38"/>
      <c r="H53" s="54"/>
      <c r="I53" s="38"/>
      <c r="J53" s="54"/>
      <c r="K53" s="52"/>
      <c r="L53" s="50"/>
      <c r="M53" s="82"/>
      <c r="N53" s="38"/>
      <c r="O53" s="54"/>
      <c r="P53" s="75"/>
      <c r="Q53" s="58">
        <f t="shared" si="2"/>
        <v>0</v>
      </c>
    </row>
    <row r="54" spans="1:17" s="14" customFormat="1" ht="18.75">
      <c r="A54" s="19"/>
      <c r="B54" s="62"/>
      <c r="C54" s="59"/>
      <c r="D54" s="35"/>
      <c r="E54" s="81" t="s">
        <v>65</v>
      </c>
      <c r="F54" s="37"/>
      <c r="G54" s="38"/>
      <c r="H54" s="54"/>
      <c r="I54" s="38"/>
      <c r="J54" s="54"/>
      <c r="K54" s="52"/>
      <c r="L54" s="50"/>
      <c r="M54" s="82"/>
      <c r="N54" s="38"/>
      <c r="O54" s="54"/>
      <c r="P54" s="75"/>
      <c r="Q54" s="58">
        <f t="shared" si="2"/>
        <v>0</v>
      </c>
    </row>
    <row r="55" spans="1:17" s="14" customFormat="1" ht="56.25">
      <c r="A55" s="19"/>
      <c r="B55" s="62"/>
      <c r="C55" s="59"/>
      <c r="D55" s="35"/>
      <c r="E55" s="81" t="s">
        <v>87</v>
      </c>
      <c r="F55" s="37"/>
      <c r="G55" s="38"/>
      <c r="H55" s="54"/>
      <c r="I55" s="38"/>
      <c r="J55" s="54"/>
      <c r="K55" s="52"/>
      <c r="L55" s="50"/>
      <c r="M55" s="82"/>
      <c r="N55" s="38"/>
      <c r="O55" s="54"/>
      <c r="P55" s="99"/>
      <c r="Q55" s="58">
        <f t="shared" si="2"/>
        <v>0</v>
      </c>
    </row>
    <row r="56" spans="1:17" s="14" customFormat="1" ht="75">
      <c r="A56" s="19"/>
      <c r="B56" s="33" t="s">
        <v>130</v>
      </c>
      <c r="C56" s="59">
        <v>2111</v>
      </c>
      <c r="D56" s="35" t="s">
        <v>230</v>
      </c>
      <c r="E56" s="23" t="s">
        <v>219</v>
      </c>
      <c r="F56" s="37"/>
      <c r="G56" s="38"/>
      <c r="H56" s="54"/>
      <c r="I56" s="38"/>
      <c r="J56" s="54"/>
      <c r="K56" s="52"/>
      <c r="L56" s="50"/>
      <c r="M56" s="82"/>
      <c r="N56" s="38"/>
      <c r="O56" s="54"/>
      <c r="P56" s="99"/>
      <c r="Q56" s="58">
        <f t="shared" si="2"/>
        <v>0</v>
      </c>
    </row>
    <row r="57" spans="1:17" s="14" customFormat="1" ht="56.25">
      <c r="A57" s="19"/>
      <c r="B57" s="115" t="s">
        <v>320</v>
      </c>
      <c r="C57" s="116">
        <v>2144</v>
      </c>
      <c r="D57" s="115" t="s">
        <v>321</v>
      </c>
      <c r="E57" s="117" t="s">
        <v>322</v>
      </c>
      <c r="F57" s="37"/>
      <c r="G57" s="54"/>
      <c r="H57" s="82"/>
      <c r="I57" s="54"/>
      <c r="J57" s="82"/>
      <c r="K57" s="50"/>
      <c r="L57" s="37"/>
      <c r="M57" s="82"/>
      <c r="N57" s="54"/>
      <c r="O57" s="82"/>
      <c r="P57" s="56"/>
      <c r="Q57" s="58">
        <f t="shared" si="2"/>
        <v>0</v>
      </c>
    </row>
    <row r="58" spans="1:17" s="14" customFormat="1" ht="18.75">
      <c r="A58" s="19"/>
      <c r="B58" s="118"/>
      <c r="C58" s="119"/>
      <c r="D58" s="120"/>
      <c r="E58" s="121" t="s">
        <v>65</v>
      </c>
      <c r="F58" s="37"/>
      <c r="G58" s="54"/>
      <c r="H58" s="82"/>
      <c r="I58" s="54"/>
      <c r="J58" s="82"/>
      <c r="K58" s="50"/>
      <c r="L58" s="37"/>
      <c r="M58" s="82"/>
      <c r="N58" s="54"/>
      <c r="O58" s="82"/>
      <c r="P58" s="56"/>
      <c r="Q58" s="58">
        <f t="shared" si="2"/>
        <v>0</v>
      </c>
    </row>
    <row r="59" spans="1:17" s="14" customFormat="1" ht="77.25" customHeight="1">
      <c r="A59" s="19"/>
      <c r="B59" s="33"/>
      <c r="C59" s="59"/>
      <c r="D59" s="35"/>
      <c r="E59" s="117" t="s">
        <v>323</v>
      </c>
      <c r="F59" s="37"/>
      <c r="G59" s="54"/>
      <c r="H59" s="82"/>
      <c r="I59" s="54"/>
      <c r="J59" s="82"/>
      <c r="K59" s="50"/>
      <c r="L59" s="37"/>
      <c r="M59" s="82"/>
      <c r="N59" s="54"/>
      <c r="O59" s="82"/>
      <c r="P59" s="56"/>
      <c r="Q59" s="58">
        <f t="shared" si="2"/>
        <v>0</v>
      </c>
    </row>
    <row r="60" spans="1:17" s="13" customFormat="1" ht="56.25">
      <c r="A60" s="18"/>
      <c r="B60" s="100" t="s">
        <v>201</v>
      </c>
      <c r="C60" s="78"/>
      <c r="D60" s="77"/>
      <c r="E60" s="105" t="s">
        <v>43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58">
        <f t="shared" si="2"/>
        <v>0</v>
      </c>
    </row>
    <row r="61" spans="1:17" s="14" customFormat="1" ht="36.75" customHeight="1">
      <c r="A61" s="19"/>
      <c r="B61" s="33" t="s">
        <v>202</v>
      </c>
      <c r="C61" s="70"/>
      <c r="D61" s="35"/>
      <c r="E61" s="101" t="s">
        <v>43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>
        <f>Q62+Q63+Q64+Q67+Q70+Q73+Q76+Q77+Q78+Q79+Q80+Q83+Q86+Q89+Q92+Q95+Q98+Q101+Q104+Q107+Q110+Q113+Q116+Q117+Q118+Q119+Q120+Q121+Q124+Q125+Q126+Q127</f>
        <v>0</v>
      </c>
    </row>
    <row r="62" spans="1:17" s="14" customFormat="1" ht="55.5" customHeight="1">
      <c r="A62" s="19"/>
      <c r="B62" s="33" t="s">
        <v>155</v>
      </c>
      <c r="C62" s="72" t="s">
        <v>136</v>
      </c>
      <c r="D62" s="35" t="s">
        <v>8</v>
      </c>
      <c r="E62" s="23" t="s">
        <v>203</v>
      </c>
      <c r="F62" s="37"/>
      <c r="G62" s="38"/>
      <c r="H62" s="54"/>
      <c r="I62" s="38"/>
      <c r="J62" s="54"/>
      <c r="K62" s="51"/>
      <c r="L62" s="50"/>
      <c r="M62" s="54"/>
      <c r="N62" s="38"/>
      <c r="O62" s="54"/>
      <c r="P62" s="38"/>
      <c r="Q62" s="58">
        <f t="shared" si="2"/>
        <v>0</v>
      </c>
    </row>
    <row r="63" spans="1:17" s="14" customFormat="1" ht="56.25">
      <c r="A63" s="19"/>
      <c r="B63" s="33" t="s">
        <v>156</v>
      </c>
      <c r="C63" s="72" t="s">
        <v>192</v>
      </c>
      <c r="D63" s="35" t="s">
        <v>200</v>
      </c>
      <c r="E63" s="24" t="s">
        <v>145</v>
      </c>
      <c r="F63" s="37"/>
      <c r="G63" s="38"/>
      <c r="H63" s="54"/>
      <c r="I63" s="38"/>
      <c r="J63" s="54"/>
      <c r="K63" s="51"/>
      <c r="L63" s="50"/>
      <c r="M63" s="54"/>
      <c r="N63" s="38"/>
      <c r="O63" s="54"/>
      <c r="P63" s="38"/>
      <c r="Q63" s="58">
        <f t="shared" si="2"/>
        <v>0</v>
      </c>
    </row>
    <row r="64" spans="1:17" s="14" customFormat="1" ht="75" hidden="1">
      <c r="A64" s="19"/>
      <c r="B64" s="33" t="s">
        <v>172</v>
      </c>
      <c r="C64" s="34" t="s">
        <v>62</v>
      </c>
      <c r="D64" s="35" t="s">
        <v>39</v>
      </c>
      <c r="E64" s="36" t="s">
        <v>174</v>
      </c>
      <c r="F64" s="37"/>
      <c r="G64" s="38"/>
      <c r="H64" s="54"/>
      <c r="I64" s="38"/>
      <c r="J64" s="54"/>
      <c r="K64" s="51"/>
      <c r="L64" s="50"/>
      <c r="M64" s="54"/>
      <c r="N64" s="38"/>
      <c r="O64" s="54"/>
      <c r="P64" s="38"/>
      <c r="Q64" s="58">
        <f t="shared" si="2"/>
        <v>0</v>
      </c>
    </row>
    <row r="65" spans="1:17" s="14" customFormat="1" ht="18.75" hidden="1">
      <c r="A65" s="19"/>
      <c r="B65" s="33"/>
      <c r="C65" s="34"/>
      <c r="D65" s="35"/>
      <c r="E65" s="23" t="s">
        <v>86</v>
      </c>
      <c r="F65" s="37"/>
      <c r="G65" s="38"/>
      <c r="H65" s="54"/>
      <c r="I65" s="38"/>
      <c r="J65" s="54"/>
      <c r="K65" s="51"/>
      <c r="L65" s="50"/>
      <c r="M65" s="54"/>
      <c r="N65" s="38"/>
      <c r="O65" s="54"/>
      <c r="P65" s="38"/>
      <c r="Q65" s="58">
        <f t="shared" si="2"/>
        <v>0</v>
      </c>
    </row>
    <row r="66" spans="1:17" s="14" customFormat="1" ht="393.75" hidden="1">
      <c r="A66" s="19"/>
      <c r="B66" s="33"/>
      <c r="C66" s="34"/>
      <c r="D66" s="35"/>
      <c r="E66" s="36" t="s">
        <v>298</v>
      </c>
      <c r="F66" s="37"/>
      <c r="G66" s="38"/>
      <c r="H66" s="54"/>
      <c r="I66" s="38"/>
      <c r="J66" s="54"/>
      <c r="K66" s="51"/>
      <c r="L66" s="50"/>
      <c r="M66" s="54"/>
      <c r="N66" s="38"/>
      <c r="O66" s="54"/>
      <c r="P66" s="38"/>
      <c r="Q66" s="58">
        <f t="shared" si="2"/>
        <v>0</v>
      </c>
    </row>
    <row r="67" spans="1:17" s="14" customFormat="1" ht="56.25" hidden="1">
      <c r="A67" s="19"/>
      <c r="B67" s="33" t="s">
        <v>173</v>
      </c>
      <c r="C67" s="34" t="s">
        <v>63</v>
      </c>
      <c r="D67" s="35" t="s">
        <v>29</v>
      </c>
      <c r="E67" s="23" t="s">
        <v>175</v>
      </c>
      <c r="F67" s="37"/>
      <c r="G67" s="38"/>
      <c r="H67" s="54"/>
      <c r="I67" s="38"/>
      <c r="J67" s="54"/>
      <c r="K67" s="51"/>
      <c r="L67" s="50"/>
      <c r="M67" s="54"/>
      <c r="N67" s="38"/>
      <c r="O67" s="54"/>
      <c r="P67" s="38"/>
      <c r="Q67" s="58">
        <f t="shared" si="2"/>
        <v>0</v>
      </c>
    </row>
    <row r="68" spans="1:17" s="14" customFormat="1" ht="18.75" hidden="1">
      <c r="A68" s="19"/>
      <c r="B68" s="33"/>
      <c r="C68" s="34"/>
      <c r="D68" s="35"/>
      <c r="E68" s="23" t="s">
        <v>46</v>
      </c>
      <c r="F68" s="37"/>
      <c r="G68" s="38"/>
      <c r="H68" s="54"/>
      <c r="I68" s="38"/>
      <c r="J68" s="54"/>
      <c r="K68" s="51"/>
      <c r="L68" s="50"/>
      <c r="M68" s="54"/>
      <c r="N68" s="38"/>
      <c r="O68" s="54"/>
      <c r="P68" s="38"/>
      <c r="Q68" s="58">
        <f t="shared" si="2"/>
        <v>0</v>
      </c>
    </row>
    <row r="69" spans="1:17" s="14" customFormat="1" ht="393.75" hidden="1">
      <c r="A69" s="19"/>
      <c r="B69" s="33"/>
      <c r="C69" s="34"/>
      <c r="D69" s="35"/>
      <c r="E69" s="36" t="s">
        <v>298</v>
      </c>
      <c r="F69" s="37"/>
      <c r="G69" s="38"/>
      <c r="H69" s="54"/>
      <c r="I69" s="38"/>
      <c r="J69" s="54"/>
      <c r="K69" s="51"/>
      <c r="L69" s="50"/>
      <c r="M69" s="54"/>
      <c r="N69" s="38"/>
      <c r="O69" s="54"/>
      <c r="P69" s="38"/>
      <c r="Q69" s="58">
        <f t="shared" si="2"/>
        <v>0</v>
      </c>
    </row>
    <row r="70" spans="1:17" s="14" customFormat="1" ht="75" hidden="1">
      <c r="A70" s="19"/>
      <c r="B70" s="33" t="s">
        <v>176</v>
      </c>
      <c r="C70" s="34" t="s">
        <v>64</v>
      </c>
      <c r="D70" s="35" t="s">
        <v>39</v>
      </c>
      <c r="E70" s="36" t="s">
        <v>239</v>
      </c>
      <c r="F70" s="37"/>
      <c r="G70" s="38"/>
      <c r="H70" s="54"/>
      <c r="I70" s="38"/>
      <c r="J70" s="54"/>
      <c r="K70" s="51"/>
      <c r="L70" s="50"/>
      <c r="M70" s="54"/>
      <c r="N70" s="38"/>
      <c r="O70" s="54"/>
      <c r="P70" s="38"/>
      <c r="Q70" s="58">
        <f t="shared" si="2"/>
        <v>0</v>
      </c>
    </row>
    <row r="71" spans="1:17" s="14" customFormat="1" ht="18.75" hidden="1">
      <c r="A71" s="19"/>
      <c r="B71" s="33"/>
      <c r="C71" s="34"/>
      <c r="D71" s="35"/>
      <c r="E71" s="36" t="s">
        <v>65</v>
      </c>
      <c r="F71" s="37"/>
      <c r="G71" s="38"/>
      <c r="H71" s="54"/>
      <c r="I71" s="38"/>
      <c r="J71" s="54"/>
      <c r="K71" s="51"/>
      <c r="L71" s="50"/>
      <c r="M71" s="54"/>
      <c r="N71" s="38"/>
      <c r="O71" s="54"/>
      <c r="P71" s="38"/>
      <c r="Q71" s="58">
        <f t="shared" si="2"/>
        <v>0</v>
      </c>
    </row>
    <row r="72" spans="1:17" s="14" customFormat="1" ht="131.25" hidden="1">
      <c r="A72" s="19"/>
      <c r="B72" s="33"/>
      <c r="C72" s="34"/>
      <c r="D72" s="35"/>
      <c r="E72" s="36" t="s">
        <v>299</v>
      </c>
      <c r="F72" s="37"/>
      <c r="G72" s="38"/>
      <c r="H72" s="54"/>
      <c r="I72" s="38"/>
      <c r="J72" s="54"/>
      <c r="K72" s="51"/>
      <c r="L72" s="50"/>
      <c r="M72" s="54"/>
      <c r="N72" s="38"/>
      <c r="O72" s="54"/>
      <c r="P72" s="38"/>
      <c r="Q72" s="58">
        <f t="shared" si="2"/>
        <v>0</v>
      </c>
    </row>
    <row r="73" spans="1:17" s="14" customFormat="1" ht="75" hidden="1">
      <c r="A73" s="19"/>
      <c r="B73" s="33" t="s">
        <v>177</v>
      </c>
      <c r="C73" s="34" t="s">
        <v>66</v>
      </c>
      <c r="D73" s="35" t="s">
        <v>29</v>
      </c>
      <c r="E73" s="23" t="s">
        <v>67</v>
      </c>
      <c r="F73" s="37"/>
      <c r="G73" s="38"/>
      <c r="H73" s="54"/>
      <c r="I73" s="38"/>
      <c r="J73" s="54"/>
      <c r="K73" s="51"/>
      <c r="L73" s="50"/>
      <c r="M73" s="54"/>
      <c r="N73" s="38"/>
      <c r="O73" s="54"/>
      <c r="P73" s="38"/>
      <c r="Q73" s="58">
        <f t="shared" si="2"/>
        <v>0</v>
      </c>
    </row>
    <row r="74" spans="1:17" s="14" customFormat="1" ht="18.75" hidden="1">
      <c r="A74" s="19"/>
      <c r="B74" s="33"/>
      <c r="C74" s="34"/>
      <c r="D74" s="35"/>
      <c r="E74" s="36" t="s">
        <v>65</v>
      </c>
      <c r="F74" s="37"/>
      <c r="G74" s="38"/>
      <c r="H74" s="54"/>
      <c r="I74" s="38"/>
      <c r="J74" s="54"/>
      <c r="K74" s="51"/>
      <c r="L74" s="50"/>
      <c r="M74" s="54"/>
      <c r="N74" s="38"/>
      <c r="O74" s="54"/>
      <c r="P74" s="38"/>
      <c r="Q74" s="58">
        <f t="shared" si="2"/>
        <v>0</v>
      </c>
    </row>
    <row r="75" spans="1:17" s="14" customFormat="1" ht="131.25" hidden="1">
      <c r="A75" s="19"/>
      <c r="B75" s="33"/>
      <c r="C75" s="34"/>
      <c r="D75" s="35"/>
      <c r="E75" s="36" t="s">
        <v>299</v>
      </c>
      <c r="F75" s="37"/>
      <c r="G75" s="38"/>
      <c r="H75" s="54"/>
      <c r="I75" s="38"/>
      <c r="J75" s="54"/>
      <c r="K75" s="51"/>
      <c r="L75" s="50"/>
      <c r="M75" s="54"/>
      <c r="N75" s="38"/>
      <c r="O75" s="54"/>
      <c r="P75" s="38"/>
      <c r="Q75" s="58">
        <f t="shared" si="2"/>
        <v>0</v>
      </c>
    </row>
    <row r="76" spans="1:17" s="14" customFormat="1" ht="56.25">
      <c r="A76" s="19"/>
      <c r="B76" s="33" t="s">
        <v>178</v>
      </c>
      <c r="C76" s="34" t="s">
        <v>68</v>
      </c>
      <c r="D76" s="35" t="s">
        <v>39</v>
      </c>
      <c r="E76" s="36" t="s">
        <v>179</v>
      </c>
      <c r="F76" s="37"/>
      <c r="G76" s="38"/>
      <c r="H76" s="54"/>
      <c r="I76" s="38"/>
      <c r="J76" s="54"/>
      <c r="K76" s="51"/>
      <c r="L76" s="54"/>
      <c r="M76" s="54"/>
      <c r="N76" s="38"/>
      <c r="O76" s="54"/>
      <c r="P76" s="38"/>
      <c r="Q76" s="58">
        <f t="shared" si="2"/>
        <v>0</v>
      </c>
    </row>
    <row r="77" spans="1:17" s="14" customFormat="1" ht="37.5">
      <c r="A77" s="19"/>
      <c r="B77" s="33" t="s">
        <v>182</v>
      </c>
      <c r="C77" s="34" t="s">
        <v>181</v>
      </c>
      <c r="D77" s="35" t="s">
        <v>47</v>
      </c>
      <c r="E77" s="36" t="s">
        <v>220</v>
      </c>
      <c r="F77" s="37"/>
      <c r="G77" s="38"/>
      <c r="H77" s="54"/>
      <c r="I77" s="38"/>
      <c r="J77" s="54"/>
      <c r="K77" s="51"/>
      <c r="L77" s="50"/>
      <c r="M77" s="54"/>
      <c r="N77" s="38"/>
      <c r="O77" s="54"/>
      <c r="P77" s="38"/>
      <c r="Q77" s="58">
        <f t="shared" si="2"/>
        <v>0</v>
      </c>
    </row>
    <row r="78" spans="1:17" s="14" customFormat="1" ht="56.25">
      <c r="A78" s="19"/>
      <c r="B78" s="33" t="s">
        <v>180</v>
      </c>
      <c r="C78" s="34" t="s">
        <v>69</v>
      </c>
      <c r="D78" s="35" t="s">
        <v>47</v>
      </c>
      <c r="E78" s="36" t="s">
        <v>71</v>
      </c>
      <c r="F78" s="37"/>
      <c r="G78" s="38"/>
      <c r="H78" s="54"/>
      <c r="I78" s="38"/>
      <c r="J78" s="54"/>
      <c r="K78" s="51"/>
      <c r="L78" s="50"/>
      <c r="M78" s="54"/>
      <c r="N78" s="38"/>
      <c r="O78" s="54"/>
      <c r="P78" s="38"/>
      <c r="Q78" s="58">
        <f t="shared" si="2"/>
        <v>0</v>
      </c>
    </row>
    <row r="79" spans="1:17" s="14" customFormat="1" ht="56.25">
      <c r="A79" s="19"/>
      <c r="B79" s="33" t="s">
        <v>183</v>
      </c>
      <c r="C79" s="34" t="s">
        <v>70</v>
      </c>
      <c r="D79" s="35" t="s">
        <v>47</v>
      </c>
      <c r="E79" s="36" t="s">
        <v>72</v>
      </c>
      <c r="F79" s="37"/>
      <c r="G79" s="38"/>
      <c r="H79" s="54"/>
      <c r="I79" s="38"/>
      <c r="J79" s="54"/>
      <c r="K79" s="51"/>
      <c r="L79" s="50"/>
      <c r="M79" s="54"/>
      <c r="N79" s="38"/>
      <c r="O79" s="54"/>
      <c r="P79" s="38"/>
      <c r="Q79" s="58">
        <f t="shared" si="2"/>
        <v>0</v>
      </c>
    </row>
    <row r="80" spans="1:17" s="14" customFormat="1" ht="37.5" hidden="1">
      <c r="A80" s="19"/>
      <c r="B80" s="33" t="s">
        <v>186</v>
      </c>
      <c r="C80" s="34" t="s">
        <v>51</v>
      </c>
      <c r="D80" s="35" t="s">
        <v>14</v>
      </c>
      <c r="E80" s="23" t="s">
        <v>221</v>
      </c>
      <c r="F80" s="37"/>
      <c r="G80" s="38"/>
      <c r="H80" s="54"/>
      <c r="I80" s="38"/>
      <c r="J80" s="54"/>
      <c r="K80" s="51"/>
      <c r="L80" s="50"/>
      <c r="M80" s="54"/>
      <c r="N80" s="38"/>
      <c r="O80" s="54"/>
      <c r="P80" s="38"/>
      <c r="Q80" s="58">
        <f t="shared" si="2"/>
        <v>0</v>
      </c>
    </row>
    <row r="81" spans="1:17" s="14" customFormat="1" ht="18.75" hidden="1">
      <c r="A81" s="19"/>
      <c r="B81" s="33"/>
      <c r="C81" s="34"/>
      <c r="D81" s="35"/>
      <c r="E81" s="23" t="s">
        <v>65</v>
      </c>
      <c r="F81" s="37"/>
      <c r="G81" s="38"/>
      <c r="H81" s="54"/>
      <c r="I81" s="38"/>
      <c r="J81" s="54"/>
      <c r="K81" s="51"/>
      <c r="L81" s="50"/>
      <c r="M81" s="54"/>
      <c r="N81" s="38"/>
      <c r="O81" s="54"/>
      <c r="P81" s="38"/>
      <c r="Q81" s="58">
        <f t="shared" si="2"/>
        <v>0</v>
      </c>
    </row>
    <row r="82" spans="1:17" s="14" customFormat="1" ht="356.25" hidden="1">
      <c r="A82" s="19"/>
      <c r="B82" s="33"/>
      <c r="C82" s="34"/>
      <c r="D82" s="35"/>
      <c r="E82" s="36" t="s">
        <v>296</v>
      </c>
      <c r="F82" s="37"/>
      <c r="G82" s="38"/>
      <c r="H82" s="54"/>
      <c r="I82" s="38"/>
      <c r="J82" s="55"/>
      <c r="K82" s="57"/>
      <c r="L82" s="53"/>
      <c r="M82" s="55"/>
      <c r="N82" s="56"/>
      <c r="O82" s="55"/>
      <c r="P82" s="56"/>
      <c r="Q82" s="58">
        <f t="shared" si="2"/>
        <v>0</v>
      </c>
    </row>
    <row r="83" spans="1:17" s="14" customFormat="1" ht="37.5" hidden="1">
      <c r="A83" s="19"/>
      <c r="B83" s="33" t="s">
        <v>187</v>
      </c>
      <c r="C83" s="34" t="s">
        <v>52</v>
      </c>
      <c r="D83" s="35" t="s">
        <v>14</v>
      </c>
      <c r="E83" s="23" t="s">
        <v>57</v>
      </c>
      <c r="F83" s="37"/>
      <c r="G83" s="38"/>
      <c r="H83" s="54"/>
      <c r="I83" s="38"/>
      <c r="J83" s="54"/>
      <c r="K83" s="51"/>
      <c r="L83" s="50"/>
      <c r="M83" s="54"/>
      <c r="N83" s="38"/>
      <c r="O83" s="54"/>
      <c r="P83" s="38"/>
      <c r="Q83" s="58">
        <f t="shared" si="2"/>
        <v>0</v>
      </c>
    </row>
    <row r="84" spans="1:17" s="14" customFormat="1" ht="18.75" hidden="1">
      <c r="A84" s="19"/>
      <c r="B84" s="33"/>
      <c r="C84" s="34"/>
      <c r="D84" s="35"/>
      <c r="E84" s="23" t="s">
        <v>46</v>
      </c>
      <c r="F84" s="37"/>
      <c r="G84" s="38"/>
      <c r="H84" s="54"/>
      <c r="I84" s="38"/>
      <c r="J84" s="54"/>
      <c r="K84" s="51"/>
      <c r="L84" s="50"/>
      <c r="M84" s="54"/>
      <c r="N84" s="38"/>
      <c r="O84" s="54"/>
      <c r="P84" s="38"/>
      <c r="Q84" s="58">
        <f t="shared" si="2"/>
        <v>0</v>
      </c>
    </row>
    <row r="85" spans="1:17" s="14" customFormat="1" ht="384.75" hidden="1" customHeight="1">
      <c r="A85" s="19"/>
      <c r="B85" s="33"/>
      <c r="C85" s="34"/>
      <c r="D85" s="35"/>
      <c r="E85" s="23" t="s">
        <v>296</v>
      </c>
      <c r="F85" s="37"/>
      <c r="G85" s="38"/>
      <c r="H85" s="54"/>
      <c r="I85" s="38"/>
      <c r="J85" s="54"/>
      <c r="K85" s="51"/>
      <c r="L85" s="50"/>
      <c r="M85" s="54"/>
      <c r="N85" s="38"/>
      <c r="O85" s="54"/>
      <c r="P85" s="38"/>
      <c r="Q85" s="58">
        <f t="shared" si="2"/>
        <v>0</v>
      </c>
    </row>
    <row r="86" spans="1:17" s="14" customFormat="1" ht="37.5" hidden="1">
      <c r="A86" s="19"/>
      <c r="B86" s="33" t="s">
        <v>226</v>
      </c>
      <c r="C86" s="34" t="s">
        <v>53</v>
      </c>
      <c r="D86" s="35" t="s">
        <v>14</v>
      </c>
      <c r="E86" s="23" t="s">
        <v>48</v>
      </c>
      <c r="F86" s="37"/>
      <c r="G86" s="38"/>
      <c r="H86" s="54"/>
      <c r="I86" s="38"/>
      <c r="J86" s="54"/>
      <c r="K86" s="51"/>
      <c r="L86" s="50"/>
      <c r="M86" s="54"/>
      <c r="N86" s="38"/>
      <c r="O86" s="54"/>
      <c r="P86" s="38"/>
      <c r="Q86" s="58">
        <f t="shared" si="2"/>
        <v>0</v>
      </c>
    </row>
    <row r="87" spans="1:17" s="14" customFormat="1" ht="18.75" hidden="1">
      <c r="A87" s="19"/>
      <c r="B87" s="33"/>
      <c r="C87" s="34"/>
      <c r="D87" s="35"/>
      <c r="E87" s="23" t="s">
        <v>65</v>
      </c>
      <c r="F87" s="37"/>
      <c r="G87" s="38"/>
      <c r="H87" s="54"/>
      <c r="I87" s="38"/>
      <c r="J87" s="54"/>
      <c r="K87" s="51"/>
      <c r="L87" s="50"/>
      <c r="M87" s="54"/>
      <c r="N87" s="38"/>
      <c r="O87" s="54"/>
      <c r="P87" s="38"/>
      <c r="Q87" s="58">
        <f t="shared" si="2"/>
        <v>0</v>
      </c>
    </row>
    <row r="88" spans="1:17" s="14" customFormat="1" ht="356.25" hidden="1">
      <c r="A88" s="19"/>
      <c r="B88" s="33"/>
      <c r="C88" s="34"/>
      <c r="D88" s="35"/>
      <c r="E88" s="23" t="s">
        <v>296</v>
      </c>
      <c r="F88" s="37"/>
      <c r="G88" s="38"/>
      <c r="H88" s="54"/>
      <c r="I88" s="38"/>
      <c r="J88" s="54"/>
      <c r="K88" s="51"/>
      <c r="L88" s="50"/>
      <c r="M88" s="54"/>
      <c r="N88" s="38"/>
      <c r="O88" s="54"/>
      <c r="P88" s="38"/>
      <c r="Q88" s="58">
        <f t="shared" si="2"/>
        <v>0</v>
      </c>
    </row>
    <row r="89" spans="1:17" s="14" customFormat="1" ht="37.5" hidden="1">
      <c r="A89" s="19"/>
      <c r="B89" s="33" t="s">
        <v>188</v>
      </c>
      <c r="C89" s="34" t="s">
        <v>54</v>
      </c>
      <c r="D89" s="35" t="s">
        <v>14</v>
      </c>
      <c r="E89" s="23" t="s">
        <v>49</v>
      </c>
      <c r="F89" s="37"/>
      <c r="G89" s="38"/>
      <c r="H89" s="54"/>
      <c r="I89" s="38"/>
      <c r="J89" s="54"/>
      <c r="K89" s="51"/>
      <c r="L89" s="50"/>
      <c r="M89" s="54"/>
      <c r="N89" s="38"/>
      <c r="O89" s="54"/>
      <c r="P89" s="38"/>
      <c r="Q89" s="58">
        <f t="shared" si="2"/>
        <v>0</v>
      </c>
    </row>
    <row r="90" spans="1:17" s="14" customFormat="1" ht="18.75" hidden="1">
      <c r="A90" s="19"/>
      <c r="B90" s="33"/>
      <c r="C90" s="34"/>
      <c r="D90" s="35"/>
      <c r="E90" s="23" t="s">
        <v>65</v>
      </c>
      <c r="F90" s="37"/>
      <c r="G90" s="38"/>
      <c r="H90" s="54"/>
      <c r="I90" s="38"/>
      <c r="J90" s="54"/>
      <c r="K90" s="51"/>
      <c r="L90" s="50"/>
      <c r="M90" s="54"/>
      <c r="N90" s="38"/>
      <c r="O90" s="54"/>
      <c r="P90" s="38"/>
      <c r="Q90" s="58">
        <f t="shared" si="2"/>
        <v>0</v>
      </c>
    </row>
    <row r="91" spans="1:17" s="14" customFormat="1" ht="383.25" hidden="1" customHeight="1">
      <c r="A91" s="19"/>
      <c r="B91" s="33"/>
      <c r="C91" s="34"/>
      <c r="D91" s="35"/>
      <c r="E91" s="23" t="s">
        <v>296</v>
      </c>
      <c r="F91" s="37"/>
      <c r="G91" s="38"/>
      <c r="H91" s="54"/>
      <c r="I91" s="38"/>
      <c r="J91" s="54"/>
      <c r="K91" s="51"/>
      <c r="L91" s="50"/>
      <c r="M91" s="54"/>
      <c r="N91" s="38"/>
      <c r="O91" s="54"/>
      <c r="P91" s="38"/>
      <c r="Q91" s="58">
        <f t="shared" si="2"/>
        <v>0</v>
      </c>
    </row>
    <row r="92" spans="1:17" s="14" customFormat="1" ht="37.5" hidden="1">
      <c r="A92" s="19"/>
      <c r="B92" s="33" t="s">
        <v>189</v>
      </c>
      <c r="C92" s="34" t="s">
        <v>55</v>
      </c>
      <c r="D92" s="35" t="s">
        <v>14</v>
      </c>
      <c r="E92" s="23" t="s">
        <v>50</v>
      </c>
      <c r="F92" s="37"/>
      <c r="G92" s="38"/>
      <c r="H92" s="54"/>
      <c r="I92" s="38"/>
      <c r="J92" s="54"/>
      <c r="K92" s="51"/>
      <c r="L92" s="50"/>
      <c r="M92" s="54"/>
      <c r="N92" s="38"/>
      <c r="O92" s="54"/>
      <c r="P92" s="38"/>
      <c r="Q92" s="58">
        <f t="shared" ref="Q92:Q128" si="3">F92+K92</f>
        <v>0</v>
      </c>
    </row>
    <row r="93" spans="1:17" s="14" customFormat="1" ht="18.75" hidden="1">
      <c r="A93" s="19"/>
      <c r="B93" s="33"/>
      <c r="C93" s="34"/>
      <c r="D93" s="35"/>
      <c r="E93" s="23" t="s">
        <v>65</v>
      </c>
      <c r="F93" s="37"/>
      <c r="G93" s="38"/>
      <c r="H93" s="54"/>
      <c r="I93" s="38"/>
      <c r="J93" s="54"/>
      <c r="K93" s="51"/>
      <c r="L93" s="50"/>
      <c r="M93" s="54"/>
      <c r="N93" s="38"/>
      <c r="O93" s="54"/>
      <c r="P93" s="38"/>
      <c r="Q93" s="58">
        <f t="shared" si="3"/>
        <v>0</v>
      </c>
    </row>
    <row r="94" spans="1:17" s="14" customFormat="1" ht="381.75" hidden="1" customHeight="1">
      <c r="A94" s="19"/>
      <c r="B94" s="33"/>
      <c r="C94" s="34"/>
      <c r="D94" s="35"/>
      <c r="E94" s="23" t="s">
        <v>296</v>
      </c>
      <c r="F94" s="37"/>
      <c r="G94" s="38"/>
      <c r="H94" s="54"/>
      <c r="I94" s="38"/>
      <c r="J94" s="54"/>
      <c r="K94" s="51"/>
      <c r="L94" s="50"/>
      <c r="M94" s="54"/>
      <c r="N94" s="38"/>
      <c r="O94" s="54"/>
      <c r="P94" s="38"/>
      <c r="Q94" s="58">
        <f t="shared" si="3"/>
        <v>0</v>
      </c>
    </row>
    <row r="95" spans="1:17" s="14" customFormat="1" ht="37.5" hidden="1">
      <c r="A95" s="19"/>
      <c r="B95" s="33" t="s">
        <v>190</v>
      </c>
      <c r="C95" s="34" t="s">
        <v>58</v>
      </c>
      <c r="D95" s="35" t="s">
        <v>14</v>
      </c>
      <c r="E95" s="23" t="s">
        <v>56</v>
      </c>
      <c r="F95" s="37"/>
      <c r="G95" s="38"/>
      <c r="H95" s="54"/>
      <c r="I95" s="38"/>
      <c r="J95" s="55"/>
      <c r="K95" s="57"/>
      <c r="L95" s="53"/>
      <c r="M95" s="55"/>
      <c r="N95" s="56"/>
      <c r="O95" s="55"/>
      <c r="P95" s="56"/>
      <c r="Q95" s="58">
        <f t="shared" si="3"/>
        <v>0</v>
      </c>
    </row>
    <row r="96" spans="1:17" s="14" customFormat="1" ht="18.75" hidden="1">
      <c r="A96" s="19"/>
      <c r="B96" s="33"/>
      <c r="C96" s="34"/>
      <c r="D96" s="35"/>
      <c r="E96" s="23" t="s">
        <v>65</v>
      </c>
      <c r="F96" s="37"/>
      <c r="G96" s="38"/>
      <c r="H96" s="54"/>
      <c r="I96" s="38"/>
      <c r="J96" s="55"/>
      <c r="K96" s="57"/>
      <c r="L96" s="53"/>
      <c r="M96" s="55"/>
      <c r="N96" s="56"/>
      <c r="O96" s="55"/>
      <c r="P96" s="56"/>
      <c r="Q96" s="58">
        <f t="shared" si="3"/>
        <v>0</v>
      </c>
    </row>
    <row r="97" spans="1:17" s="14" customFormat="1" ht="386.25" hidden="1" customHeight="1">
      <c r="A97" s="19"/>
      <c r="B97" s="33"/>
      <c r="C97" s="34"/>
      <c r="D97" s="35"/>
      <c r="E97" s="23" t="s">
        <v>296</v>
      </c>
      <c r="F97" s="37"/>
      <c r="G97" s="38"/>
      <c r="H97" s="54"/>
      <c r="I97" s="38"/>
      <c r="J97" s="55"/>
      <c r="K97" s="57"/>
      <c r="L97" s="53"/>
      <c r="M97" s="55"/>
      <c r="N97" s="56"/>
      <c r="O97" s="55"/>
      <c r="P97" s="56"/>
      <c r="Q97" s="58">
        <f t="shared" si="3"/>
        <v>0</v>
      </c>
    </row>
    <row r="98" spans="1:17" s="14" customFormat="1" ht="37.5" hidden="1">
      <c r="A98" s="19"/>
      <c r="B98" s="33" t="s">
        <v>191</v>
      </c>
      <c r="C98" s="34" t="s">
        <v>59</v>
      </c>
      <c r="D98" s="35" t="s">
        <v>14</v>
      </c>
      <c r="E98" s="23" t="s">
        <v>263</v>
      </c>
      <c r="F98" s="37"/>
      <c r="G98" s="38"/>
      <c r="H98" s="54"/>
      <c r="I98" s="38"/>
      <c r="J98" s="55"/>
      <c r="K98" s="57"/>
      <c r="L98" s="53"/>
      <c r="M98" s="55"/>
      <c r="N98" s="56"/>
      <c r="O98" s="55"/>
      <c r="P98" s="56"/>
      <c r="Q98" s="58">
        <f t="shared" si="3"/>
        <v>0</v>
      </c>
    </row>
    <row r="99" spans="1:17" s="14" customFormat="1" ht="18.75" hidden="1">
      <c r="A99" s="19"/>
      <c r="B99" s="33"/>
      <c r="C99" s="34"/>
      <c r="D99" s="35"/>
      <c r="E99" s="23" t="s">
        <v>65</v>
      </c>
      <c r="F99" s="37"/>
      <c r="G99" s="38"/>
      <c r="H99" s="54"/>
      <c r="I99" s="38"/>
      <c r="J99" s="55"/>
      <c r="K99" s="57"/>
      <c r="L99" s="53"/>
      <c r="M99" s="55"/>
      <c r="N99" s="56"/>
      <c r="O99" s="55"/>
      <c r="P99" s="56"/>
      <c r="Q99" s="58">
        <f t="shared" si="3"/>
        <v>0</v>
      </c>
    </row>
    <row r="100" spans="1:17" s="14" customFormat="1" ht="374.25" hidden="1" customHeight="1">
      <c r="A100" s="19"/>
      <c r="B100" s="33"/>
      <c r="C100" s="34"/>
      <c r="D100" s="35"/>
      <c r="E100" s="23" t="s">
        <v>296</v>
      </c>
      <c r="F100" s="37"/>
      <c r="G100" s="38"/>
      <c r="H100" s="54"/>
      <c r="I100" s="38"/>
      <c r="J100" s="55"/>
      <c r="K100" s="57"/>
      <c r="L100" s="53"/>
      <c r="M100" s="55"/>
      <c r="N100" s="56"/>
      <c r="O100" s="55"/>
      <c r="P100" s="56"/>
      <c r="Q100" s="58">
        <f t="shared" si="3"/>
        <v>0</v>
      </c>
    </row>
    <row r="101" spans="1:17" s="14" customFormat="1" ht="56.25" hidden="1">
      <c r="A101" s="19"/>
      <c r="B101" s="33" t="s">
        <v>252</v>
      </c>
      <c r="C101" s="34" t="s">
        <v>253</v>
      </c>
      <c r="D101" s="35" t="s">
        <v>41</v>
      </c>
      <c r="E101" s="23" t="s">
        <v>254</v>
      </c>
      <c r="F101" s="37"/>
      <c r="G101" s="38"/>
      <c r="H101" s="54"/>
      <c r="I101" s="38"/>
      <c r="J101" s="55"/>
      <c r="K101" s="57"/>
      <c r="L101" s="53"/>
      <c r="M101" s="55"/>
      <c r="N101" s="56"/>
      <c r="O101" s="55"/>
      <c r="P101" s="56"/>
      <c r="Q101" s="58">
        <f t="shared" si="3"/>
        <v>0</v>
      </c>
    </row>
    <row r="102" spans="1:17" s="14" customFormat="1" ht="18.75" hidden="1">
      <c r="A102" s="19"/>
      <c r="B102" s="33"/>
      <c r="C102" s="34"/>
      <c r="D102" s="35"/>
      <c r="E102" s="23" t="s">
        <v>46</v>
      </c>
      <c r="F102" s="37"/>
      <c r="G102" s="38"/>
      <c r="H102" s="54"/>
      <c r="I102" s="38"/>
      <c r="J102" s="55"/>
      <c r="K102" s="57"/>
      <c r="L102" s="53"/>
      <c r="M102" s="55"/>
      <c r="N102" s="56"/>
      <c r="O102" s="55"/>
      <c r="P102" s="56"/>
      <c r="Q102" s="58">
        <f t="shared" si="3"/>
        <v>0</v>
      </c>
    </row>
    <row r="103" spans="1:17" s="14" customFormat="1" ht="390.75" hidden="1" customHeight="1">
      <c r="A103" s="19"/>
      <c r="B103" s="33"/>
      <c r="C103" s="34"/>
      <c r="D103" s="35"/>
      <c r="E103" s="23" t="s">
        <v>296</v>
      </c>
      <c r="F103" s="37"/>
      <c r="G103" s="38"/>
      <c r="H103" s="54"/>
      <c r="I103" s="38"/>
      <c r="J103" s="55"/>
      <c r="K103" s="57"/>
      <c r="L103" s="53"/>
      <c r="M103" s="55"/>
      <c r="N103" s="56"/>
      <c r="O103" s="55"/>
      <c r="P103" s="56"/>
      <c r="Q103" s="58">
        <f t="shared" si="3"/>
        <v>0</v>
      </c>
    </row>
    <row r="104" spans="1:17" s="14" customFormat="1" ht="93.75" hidden="1">
      <c r="A104" s="19"/>
      <c r="B104" s="33" t="s">
        <v>266</v>
      </c>
      <c r="C104" s="34" t="s">
        <v>267</v>
      </c>
      <c r="D104" s="35" t="s">
        <v>41</v>
      </c>
      <c r="E104" s="23" t="s">
        <v>268</v>
      </c>
      <c r="F104" s="37"/>
      <c r="G104" s="38"/>
      <c r="H104" s="54"/>
      <c r="I104" s="38"/>
      <c r="J104" s="55"/>
      <c r="K104" s="57"/>
      <c r="L104" s="53"/>
      <c r="M104" s="55"/>
      <c r="N104" s="56"/>
      <c r="O104" s="55"/>
      <c r="P104" s="56"/>
      <c r="Q104" s="58">
        <f t="shared" si="3"/>
        <v>0</v>
      </c>
    </row>
    <row r="105" spans="1:17" s="14" customFormat="1" ht="18.75" hidden="1">
      <c r="A105" s="19"/>
      <c r="B105" s="33"/>
      <c r="C105" s="34"/>
      <c r="D105" s="35"/>
      <c r="E105" s="23" t="s">
        <v>46</v>
      </c>
      <c r="F105" s="37"/>
      <c r="G105" s="38"/>
      <c r="H105" s="54"/>
      <c r="I105" s="38"/>
      <c r="J105" s="55"/>
      <c r="K105" s="57"/>
      <c r="L105" s="53"/>
      <c r="M105" s="55"/>
      <c r="N105" s="56"/>
      <c r="O105" s="55"/>
      <c r="P105" s="56"/>
      <c r="Q105" s="58">
        <f t="shared" si="3"/>
        <v>0</v>
      </c>
    </row>
    <row r="106" spans="1:17" s="14" customFormat="1" ht="377.25" hidden="1" customHeight="1">
      <c r="A106" s="19"/>
      <c r="B106" s="33"/>
      <c r="C106" s="34"/>
      <c r="D106" s="35"/>
      <c r="E106" s="23" t="s">
        <v>296</v>
      </c>
      <c r="F106" s="37"/>
      <c r="G106" s="38"/>
      <c r="H106" s="54"/>
      <c r="I106" s="38"/>
      <c r="J106" s="55"/>
      <c r="K106" s="57"/>
      <c r="L106" s="53"/>
      <c r="M106" s="55"/>
      <c r="N106" s="56"/>
      <c r="O106" s="55"/>
      <c r="P106" s="56"/>
      <c r="Q106" s="58">
        <f t="shared" si="3"/>
        <v>0</v>
      </c>
    </row>
    <row r="107" spans="1:17" s="14" customFormat="1" ht="56.25" hidden="1">
      <c r="A107" s="19"/>
      <c r="B107" s="33" t="s">
        <v>255</v>
      </c>
      <c r="C107" s="34" t="s">
        <v>256</v>
      </c>
      <c r="D107" s="35" t="s">
        <v>41</v>
      </c>
      <c r="E107" s="23" t="s">
        <v>257</v>
      </c>
      <c r="F107" s="37"/>
      <c r="G107" s="38"/>
      <c r="H107" s="54"/>
      <c r="I107" s="38"/>
      <c r="J107" s="55"/>
      <c r="K107" s="57"/>
      <c r="L107" s="53"/>
      <c r="M107" s="55"/>
      <c r="N107" s="56"/>
      <c r="O107" s="55"/>
      <c r="P107" s="56"/>
      <c r="Q107" s="58">
        <f t="shared" si="3"/>
        <v>0</v>
      </c>
    </row>
    <row r="108" spans="1:17" s="14" customFormat="1" ht="18.75" hidden="1">
      <c r="A108" s="19"/>
      <c r="B108" s="33"/>
      <c r="C108" s="34"/>
      <c r="D108" s="35"/>
      <c r="E108" s="23" t="s">
        <v>46</v>
      </c>
      <c r="F108" s="37"/>
      <c r="G108" s="38"/>
      <c r="H108" s="54"/>
      <c r="I108" s="38"/>
      <c r="J108" s="55"/>
      <c r="K108" s="57"/>
      <c r="L108" s="53"/>
      <c r="M108" s="55"/>
      <c r="N108" s="56"/>
      <c r="O108" s="55"/>
      <c r="P108" s="56"/>
      <c r="Q108" s="58">
        <f t="shared" si="3"/>
        <v>0</v>
      </c>
    </row>
    <row r="109" spans="1:17" s="14" customFormat="1" ht="380.25" hidden="1" customHeight="1">
      <c r="A109" s="19"/>
      <c r="B109" s="33"/>
      <c r="C109" s="34"/>
      <c r="D109" s="35"/>
      <c r="E109" s="23" t="s">
        <v>296</v>
      </c>
      <c r="F109" s="37"/>
      <c r="G109" s="38"/>
      <c r="H109" s="54"/>
      <c r="I109" s="38"/>
      <c r="J109" s="55"/>
      <c r="K109" s="57"/>
      <c r="L109" s="53"/>
      <c r="M109" s="55"/>
      <c r="N109" s="56"/>
      <c r="O109" s="55"/>
      <c r="P109" s="56"/>
      <c r="Q109" s="58">
        <f t="shared" si="3"/>
        <v>0</v>
      </c>
    </row>
    <row r="110" spans="1:17" s="14" customFormat="1" ht="93.75" hidden="1">
      <c r="A110" s="19"/>
      <c r="B110" s="33" t="s">
        <v>269</v>
      </c>
      <c r="C110" s="34" t="s">
        <v>270</v>
      </c>
      <c r="D110" s="35" t="s">
        <v>14</v>
      </c>
      <c r="E110" s="23" t="s">
        <v>271</v>
      </c>
      <c r="F110" s="37"/>
      <c r="G110" s="38"/>
      <c r="H110" s="54"/>
      <c r="I110" s="38"/>
      <c r="J110" s="55"/>
      <c r="K110" s="57"/>
      <c r="L110" s="53"/>
      <c r="M110" s="55"/>
      <c r="N110" s="56"/>
      <c r="O110" s="55"/>
      <c r="P110" s="56"/>
      <c r="Q110" s="58">
        <f t="shared" si="3"/>
        <v>0</v>
      </c>
    </row>
    <row r="111" spans="1:17" s="14" customFormat="1" ht="18.75" hidden="1">
      <c r="A111" s="19"/>
      <c r="B111" s="33"/>
      <c r="C111" s="34"/>
      <c r="D111" s="35"/>
      <c r="E111" s="23" t="s">
        <v>46</v>
      </c>
      <c r="F111" s="37"/>
      <c r="G111" s="38"/>
      <c r="H111" s="54"/>
      <c r="I111" s="38"/>
      <c r="J111" s="55"/>
      <c r="K111" s="57"/>
      <c r="L111" s="53"/>
      <c r="M111" s="55"/>
      <c r="N111" s="56"/>
      <c r="O111" s="55"/>
      <c r="P111" s="56"/>
      <c r="Q111" s="58">
        <f t="shared" si="3"/>
        <v>0</v>
      </c>
    </row>
    <row r="112" spans="1:17" s="14" customFormat="1" ht="378.75" hidden="1" customHeight="1">
      <c r="A112" s="19"/>
      <c r="B112" s="33"/>
      <c r="C112" s="34"/>
      <c r="D112" s="35"/>
      <c r="E112" s="36" t="s">
        <v>296</v>
      </c>
      <c r="F112" s="37"/>
      <c r="G112" s="38"/>
      <c r="H112" s="54"/>
      <c r="I112" s="38"/>
      <c r="J112" s="55"/>
      <c r="K112" s="57"/>
      <c r="L112" s="53"/>
      <c r="M112" s="55"/>
      <c r="N112" s="56"/>
      <c r="O112" s="55"/>
      <c r="P112" s="56"/>
      <c r="Q112" s="58">
        <f t="shared" si="3"/>
        <v>0</v>
      </c>
    </row>
    <row r="113" spans="1:17" s="14" customFormat="1" ht="93.75" hidden="1">
      <c r="A113" s="19"/>
      <c r="B113" s="33" t="s">
        <v>272</v>
      </c>
      <c r="C113" s="34" t="s">
        <v>273</v>
      </c>
      <c r="D113" s="35" t="s">
        <v>41</v>
      </c>
      <c r="E113" s="23" t="s">
        <v>274</v>
      </c>
      <c r="F113" s="37"/>
      <c r="G113" s="38"/>
      <c r="H113" s="54"/>
      <c r="I113" s="38"/>
      <c r="J113" s="55"/>
      <c r="K113" s="57"/>
      <c r="L113" s="53"/>
      <c r="M113" s="55"/>
      <c r="N113" s="56"/>
      <c r="O113" s="55"/>
      <c r="P113" s="56"/>
      <c r="Q113" s="58">
        <f t="shared" si="3"/>
        <v>0</v>
      </c>
    </row>
    <row r="114" spans="1:17" s="14" customFormat="1" ht="18.75" hidden="1">
      <c r="A114" s="19"/>
      <c r="B114" s="33"/>
      <c r="C114" s="34"/>
      <c r="D114" s="35"/>
      <c r="E114" s="23" t="s">
        <v>46</v>
      </c>
      <c r="F114" s="37"/>
      <c r="G114" s="38"/>
      <c r="H114" s="54"/>
      <c r="I114" s="38"/>
      <c r="J114" s="55"/>
      <c r="K114" s="57"/>
      <c r="L114" s="53"/>
      <c r="M114" s="55"/>
      <c r="N114" s="56"/>
      <c r="O114" s="55"/>
      <c r="P114" s="56"/>
      <c r="Q114" s="58">
        <f t="shared" si="3"/>
        <v>0</v>
      </c>
    </row>
    <row r="115" spans="1:17" s="14" customFormat="1" ht="380.25" hidden="1" customHeight="1">
      <c r="A115" s="19"/>
      <c r="B115" s="33"/>
      <c r="C115" s="34"/>
      <c r="D115" s="35"/>
      <c r="E115" s="23" t="s">
        <v>296</v>
      </c>
      <c r="F115" s="37"/>
      <c r="G115" s="38"/>
      <c r="H115" s="54"/>
      <c r="I115" s="38"/>
      <c r="J115" s="55"/>
      <c r="K115" s="57"/>
      <c r="L115" s="53"/>
      <c r="M115" s="55"/>
      <c r="N115" s="56"/>
      <c r="O115" s="55"/>
      <c r="P115" s="56"/>
      <c r="Q115" s="58">
        <f t="shared" si="3"/>
        <v>0</v>
      </c>
    </row>
    <row r="116" spans="1:17" s="14" customFormat="1" ht="93.75">
      <c r="A116" s="19"/>
      <c r="B116" s="35" t="s">
        <v>123</v>
      </c>
      <c r="C116" s="59">
        <v>3104</v>
      </c>
      <c r="D116" s="35" t="s">
        <v>40</v>
      </c>
      <c r="E116" s="23" t="s">
        <v>223</v>
      </c>
      <c r="F116" s="37"/>
      <c r="G116" s="38"/>
      <c r="H116" s="54"/>
      <c r="I116" s="38"/>
      <c r="J116" s="55"/>
      <c r="K116" s="51"/>
      <c r="L116" s="50"/>
      <c r="M116" s="54"/>
      <c r="N116" s="38"/>
      <c r="O116" s="54"/>
      <c r="P116" s="38"/>
      <c r="Q116" s="58">
        <f t="shared" si="3"/>
        <v>0</v>
      </c>
    </row>
    <row r="117" spans="1:17" s="14" customFormat="1" ht="124.5" customHeight="1">
      <c r="A117" s="19"/>
      <c r="B117" s="35" t="s">
        <v>214</v>
      </c>
      <c r="C117" s="59">
        <v>3160</v>
      </c>
      <c r="D117" s="35" t="s">
        <v>41</v>
      </c>
      <c r="E117" s="102" t="s">
        <v>240</v>
      </c>
      <c r="F117" s="37"/>
      <c r="G117" s="50"/>
      <c r="H117" s="50"/>
      <c r="I117" s="50"/>
      <c r="J117" s="53"/>
      <c r="K117" s="73"/>
      <c r="L117" s="53"/>
      <c r="M117" s="53"/>
      <c r="N117" s="53"/>
      <c r="O117" s="53"/>
      <c r="P117" s="73"/>
      <c r="Q117" s="58">
        <f t="shared" si="3"/>
        <v>0</v>
      </c>
    </row>
    <row r="118" spans="1:17" s="14" customFormat="1" ht="37.5">
      <c r="A118" s="19"/>
      <c r="B118" s="35" t="s">
        <v>241</v>
      </c>
      <c r="C118" s="59">
        <v>3191</v>
      </c>
      <c r="D118" s="35" t="s">
        <v>39</v>
      </c>
      <c r="E118" s="23" t="s">
        <v>82</v>
      </c>
      <c r="F118" s="37"/>
      <c r="G118" s="38"/>
      <c r="H118" s="54"/>
      <c r="I118" s="38"/>
      <c r="J118" s="54"/>
      <c r="K118" s="51"/>
      <c r="L118" s="50"/>
      <c r="M118" s="54"/>
      <c r="N118" s="38"/>
      <c r="O118" s="54"/>
      <c r="P118" s="38"/>
      <c r="Q118" s="58">
        <f t="shared" si="3"/>
        <v>0</v>
      </c>
    </row>
    <row r="119" spans="1:17" s="14" customFormat="1" ht="75">
      <c r="A119" s="19"/>
      <c r="B119" s="35" t="s">
        <v>242</v>
      </c>
      <c r="C119" s="59">
        <v>3192</v>
      </c>
      <c r="D119" s="35" t="s">
        <v>39</v>
      </c>
      <c r="E119" s="23" t="s">
        <v>243</v>
      </c>
      <c r="F119" s="37"/>
      <c r="G119" s="38"/>
      <c r="H119" s="54"/>
      <c r="I119" s="38"/>
      <c r="J119" s="54"/>
      <c r="K119" s="51"/>
      <c r="L119" s="50"/>
      <c r="M119" s="54"/>
      <c r="N119" s="38"/>
      <c r="O119" s="54"/>
      <c r="P119" s="38"/>
      <c r="Q119" s="58">
        <f t="shared" si="3"/>
        <v>0</v>
      </c>
    </row>
    <row r="120" spans="1:17" s="14" customFormat="1" ht="37.5">
      <c r="A120" s="19"/>
      <c r="B120" s="33" t="s">
        <v>250</v>
      </c>
      <c r="C120" s="59">
        <v>3210</v>
      </c>
      <c r="D120" s="35" t="s">
        <v>88</v>
      </c>
      <c r="E120" s="23" t="s">
        <v>83</v>
      </c>
      <c r="F120" s="37"/>
      <c r="G120" s="38"/>
      <c r="H120" s="54"/>
      <c r="I120" s="38"/>
      <c r="J120" s="55"/>
      <c r="K120" s="57"/>
      <c r="L120" s="53"/>
      <c r="M120" s="55"/>
      <c r="N120" s="56"/>
      <c r="O120" s="55"/>
      <c r="P120" s="56"/>
      <c r="Q120" s="58">
        <f t="shared" si="3"/>
        <v>0</v>
      </c>
    </row>
    <row r="121" spans="1:17" s="13" customFormat="1" ht="281.25" hidden="1">
      <c r="A121" s="18"/>
      <c r="B121" s="33" t="s">
        <v>251</v>
      </c>
      <c r="C121" s="59">
        <v>3230</v>
      </c>
      <c r="D121" s="35" t="s">
        <v>14</v>
      </c>
      <c r="E121" s="23" t="s">
        <v>258</v>
      </c>
      <c r="F121" s="37"/>
      <c r="G121" s="38"/>
      <c r="H121" s="54"/>
      <c r="I121" s="38"/>
      <c r="J121" s="55"/>
      <c r="K121" s="57"/>
      <c r="L121" s="53"/>
      <c r="M121" s="55"/>
      <c r="N121" s="56"/>
      <c r="O121" s="55"/>
      <c r="P121" s="56"/>
      <c r="Q121" s="58">
        <f t="shared" si="3"/>
        <v>0</v>
      </c>
    </row>
    <row r="122" spans="1:17" s="14" customFormat="1" ht="18.75" hidden="1">
      <c r="A122" s="19"/>
      <c r="B122" s="62"/>
      <c r="C122" s="59"/>
      <c r="D122" s="35"/>
      <c r="E122" s="23" t="s">
        <v>65</v>
      </c>
      <c r="F122" s="37"/>
      <c r="G122" s="38"/>
      <c r="H122" s="54"/>
      <c r="I122" s="38"/>
      <c r="J122" s="55"/>
      <c r="K122" s="57"/>
      <c r="L122" s="53"/>
      <c r="M122" s="55"/>
      <c r="N122" s="56"/>
      <c r="O122" s="55"/>
      <c r="P122" s="56"/>
      <c r="Q122" s="58">
        <f t="shared" si="3"/>
        <v>0</v>
      </c>
    </row>
    <row r="123" spans="1:17" s="14" customFormat="1" ht="253.9" hidden="1" customHeight="1">
      <c r="A123" s="19"/>
      <c r="B123" s="62"/>
      <c r="C123" s="59"/>
      <c r="D123" s="35"/>
      <c r="E123" s="23" t="s">
        <v>304</v>
      </c>
      <c r="F123" s="37"/>
      <c r="G123" s="38"/>
      <c r="H123" s="54"/>
      <c r="I123" s="38"/>
      <c r="J123" s="55"/>
      <c r="K123" s="51"/>
      <c r="L123" s="50"/>
      <c r="M123" s="54"/>
      <c r="N123" s="38"/>
      <c r="O123" s="54"/>
      <c r="P123" s="38"/>
      <c r="Q123" s="58">
        <f t="shared" si="3"/>
        <v>0</v>
      </c>
    </row>
    <row r="124" spans="1:17" s="14" customFormat="1" ht="37.5">
      <c r="A124" s="19"/>
      <c r="B124" s="35" t="s">
        <v>244</v>
      </c>
      <c r="C124" s="59">
        <v>3242</v>
      </c>
      <c r="D124" s="35" t="s">
        <v>227</v>
      </c>
      <c r="E124" s="23" t="s">
        <v>245</v>
      </c>
      <c r="F124" s="37"/>
      <c r="G124" s="38"/>
      <c r="H124" s="54"/>
      <c r="I124" s="38"/>
      <c r="J124" s="54"/>
      <c r="K124" s="51"/>
      <c r="L124" s="50"/>
      <c r="M124" s="54"/>
      <c r="N124" s="75"/>
      <c r="O124" s="75"/>
      <c r="P124" s="54"/>
      <c r="Q124" s="58">
        <f t="shared" si="3"/>
        <v>0</v>
      </c>
    </row>
    <row r="125" spans="1:17" s="14" customFormat="1" ht="18.75">
      <c r="A125" s="19"/>
      <c r="B125" s="35" t="s">
        <v>307</v>
      </c>
      <c r="C125" s="59">
        <v>7413</v>
      </c>
      <c r="D125" s="35" t="s">
        <v>308</v>
      </c>
      <c r="E125" s="23" t="s">
        <v>309</v>
      </c>
      <c r="F125" s="37"/>
      <c r="G125" s="38"/>
      <c r="H125" s="54"/>
      <c r="I125" s="38"/>
      <c r="J125" s="54"/>
      <c r="K125" s="51"/>
      <c r="L125" s="50"/>
      <c r="M125" s="54"/>
      <c r="N125" s="75"/>
      <c r="O125" s="75"/>
      <c r="P125" s="54"/>
      <c r="Q125" s="58">
        <f t="shared" si="3"/>
        <v>0</v>
      </c>
    </row>
    <row r="126" spans="1:17" s="14" customFormat="1" ht="42" hidden="1" customHeight="1">
      <c r="A126" s="19"/>
      <c r="B126" s="60" t="s">
        <v>293</v>
      </c>
      <c r="C126" s="60" t="s">
        <v>228</v>
      </c>
      <c r="D126" s="61" t="s">
        <v>35</v>
      </c>
      <c r="E126" s="39" t="s">
        <v>294</v>
      </c>
      <c r="F126" s="37"/>
      <c r="G126" s="38"/>
      <c r="H126" s="54"/>
      <c r="I126" s="38"/>
      <c r="J126" s="54"/>
      <c r="K126" s="51"/>
      <c r="L126" s="50"/>
      <c r="M126" s="50"/>
      <c r="N126" s="52"/>
      <c r="O126" s="52"/>
      <c r="P126" s="50"/>
      <c r="Q126" s="58">
        <f t="shared" si="3"/>
        <v>0</v>
      </c>
    </row>
    <row r="127" spans="1:17" s="14" customFormat="1" ht="181.5" customHeight="1">
      <c r="A127" s="19"/>
      <c r="B127" s="35" t="s">
        <v>238</v>
      </c>
      <c r="C127" s="59">
        <v>7691</v>
      </c>
      <c r="D127" s="35" t="s">
        <v>28</v>
      </c>
      <c r="E127" s="36" t="s">
        <v>262</v>
      </c>
      <c r="F127" s="37"/>
      <c r="G127" s="38"/>
      <c r="H127" s="54"/>
      <c r="I127" s="82"/>
      <c r="J127" s="82"/>
      <c r="K127" s="50"/>
      <c r="L127" s="37"/>
      <c r="M127" s="82"/>
      <c r="N127" s="38"/>
      <c r="O127" s="75"/>
      <c r="P127" s="54"/>
      <c r="Q127" s="58">
        <f t="shared" si="3"/>
        <v>0</v>
      </c>
    </row>
    <row r="128" spans="1:17" s="13" customFormat="1" ht="37.5">
      <c r="A128" s="18"/>
      <c r="B128" s="33" t="s">
        <v>158</v>
      </c>
      <c r="C128" s="103"/>
      <c r="D128" s="35"/>
      <c r="E128" s="23" t="s">
        <v>44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58">
        <f t="shared" si="3"/>
        <v>0</v>
      </c>
    </row>
    <row r="129" spans="1:17" s="14" customFormat="1" ht="37.5">
      <c r="A129" s="19"/>
      <c r="B129" s="33" t="s">
        <v>159</v>
      </c>
      <c r="C129" s="103"/>
      <c r="D129" s="35"/>
      <c r="E129" s="23" t="s">
        <v>44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>
        <f>SUM(Q130:Q132)</f>
        <v>0</v>
      </c>
    </row>
    <row r="130" spans="1:17" s="14" customFormat="1" ht="75">
      <c r="A130" s="19"/>
      <c r="B130" s="33" t="s">
        <v>157</v>
      </c>
      <c r="C130" s="34" t="s">
        <v>136</v>
      </c>
      <c r="D130" s="35" t="s">
        <v>8</v>
      </c>
      <c r="E130" s="23" t="s">
        <v>203</v>
      </c>
      <c r="F130" s="37"/>
      <c r="G130" s="38"/>
      <c r="H130" s="54"/>
      <c r="I130" s="38"/>
      <c r="J130" s="54"/>
      <c r="K130" s="51"/>
      <c r="L130" s="50"/>
      <c r="M130" s="54"/>
      <c r="N130" s="38"/>
      <c r="O130" s="54"/>
      <c r="P130" s="38"/>
      <c r="Q130" s="58">
        <f>F130+K130</f>
        <v>0</v>
      </c>
    </row>
    <row r="131" spans="1:17" s="14" customFormat="1" ht="56.25">
      <c r="A131" s="19"/>
      <c r="B131" s="33" t="s">
        <v>185</v>
      </c>
      <c r="C131" s="34" t="s">
        <v>192</v>
      </c>
      <c r="D131" s="35" t="s">
        <v>200</v>
      </c>
      <c r="E131" s="24" t="s">
        <v>145</v>
      </c>
      <c r="F131" s="37"/>
      <c r="G131" s="38"/>
      <c r="H131" s="54"/>
      <c r="I131" s="38"/>
      <c r="J131" s="54"/>
      <c r="K131" s="51"/>
      <c r="L131" s="50"/>
      <c r="M131" s="54"/>
      <c r="N131" s="38"/>
      <c r="O131" s="54"/>
      <c r="P131" s="38"/>
      <c r="Q131" s="58">
        <f>F131+K131</f>
        <v>0</v>
      </c>
    </row>
    <row r="132" spans="1:17" s="14" customFormat="1" ht="178.5" customHeight="1">
      <c r="A132" s="19"/>
      <c r="B132" s="33" t="s">
        <v>236</v>
      </c>
      <c r="C132" s="103">
        <v>7691</v>
      </c>
      <c r="D132" s="35" t="s">
        <v>28</v>
      </c>
      <c r="E132" s="23" t="s">
        <v>262</v>
      </c>
      <c r="F132" s="37"/>
      <c r="G132" s="38"/>
      <c r="H132" s="54"/>
      <c r="I132" s="38"/>
      <c r="J132" s="54"/>
      <c r="K132" s="51"/>
      <c r="L132" s="50"/>
      <c r="M132" s="54"/>
      <c r="N132" s="38"/>
      <c r="O132" s="54"/>
      <c r="P132" s="38"/>
      <c r="Q132" s="58">
        <f>F132+K132</f>
        <v>0</v>
      </c>
    </row>
    <row r="133" spans="1:17" s="13" customFormat="1" ht="37.5">
      <c r="A133" s="18"/>
      <c r="B133" s="100" t="s">
        <v>160</v>
      </c>
      <c r="C133" s="104"/>
      <c r="D133" s="77"/>
      <c r="E133" s="105" t="s">
        <v>19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>
        <f>Q134</f>
        <v>0</v>
      </c>
    </row>
    <row r="134" spans="1:17" s="14" customFormat="1" ht="37.5">
      <c r="A134" s="19"/>
      <c r="B134" s="33" t="s">
        <v>161</v>
      </c>
      <c r="C134" s="34"/>
      <c r="D134" s="35"/>
      <c r="E134" s="23" t="s">
        <v>19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>
        <f>SUM(Q135:Q142)</f>
        <v>0</v>
      </c>
    </row>
    <row r="135" spans="1:17" s="14" customFormat="1" ht="75">
      <c r="A135" s="19"/>
      <c r="B135" s="35" t="s">
        <v>162</v>
      </c>
      <c r="C135" s="72" t="s">
        <v>136</v>
      </c>
      <c r="D135" s="35" t="s">
        <v>8</v>
      </c>
      <c r="E135" s="23" t="s">
        <v>203</v>
      </c>
      <c r="F135" s="37"/>
      <c r="G135" s="38"/>
      <c r="H135" s="54"/>
      <c r="I135" s="38"/>
      <c r="J135" s="54"/>
      <c r="K135" s="51"/>
      <c r="L135" s="50"/>
      <c r="M135" s="54"/>
      <c r="N135" s="38"/>
      <c r="O135" s="54"/>
      <c r="P135" s="38"/>
      <c r="Q135" s="58">
        <f>F135+J135</f>
        <v>0</v>
      </c>
    </row>
    <row r="136" spans="1:17" s="14" customFormat="1" ht="75">
      <c r="A136" s="19"/>
      <c r="B136" s="33" t="s">
        <v>117</v>
      </c>
      <c r="C136" s="34" t="s">
        <v>118</v>
      </c>
      <c r="D136" s="35" t="s">
        <v>12</v>
      </c>
      <c r="E136" s="23" t="s">
        <v>297</v>
      </c>
      <c r="F136" s="37"/>
      <c r="G136" s="56"/>
      <c r="H136" s="54"/>
      <c r="I136" s="38"/>
      <c r="J136" s="55"/>
      <c r="K136" s="51"/>
      <c r="L136" s="50"/>
      <c r="M136" s="54"/>
      <c r="N136" s="38"/>
      <c r="O136" s="54"/>
      <c r="P136" s="38"/>
      <c r="Q136" s="58">
        <f t="shared" ref="Q136:Q141" si="4">G136+K136</f>
        <v>0</v>
      </c>
    </row>
    <row r="137" spans="1:17" s="14" customFormat="1" ht="18.75">
      <c r="A137" s="19"/>
      <c r="B137" s="33" t="s">
        <v>105</v>
      </c>
      <c r="C137" s="34" t="s">
        <v>106</v>
      </c>
      <c r="D137" s="35" t="s">
        <v>21</v>
      </c>
      <c r="E137" s="23" t="s">
        <v>107</v>
      </c>
      <c r="F137" s="37"/>
      <c r="G137" s="38"/>
      <c r="H137" s="54"/>
      <c r="I137" s="38"/>
      <c r="J137" s="54"/>
      <c r="K137" s="51"/>
      <c r="L137" s="50"/>
      <c r="M137" s="54"/>
      <c r="N137" s="38"/>
      <c r="O137" s="54"/>
      <c r="P137" s="38"/>
      <c r="Q137" s="58">
        <f t="shared" si="4"/>
        <v>0</v>
      </c>
    </row>
    <row r="138" spans="1:17" s="13" customFormat="1" ht="18.75">
      <c r="A138" s="18"/>
      <c r="B138" s="33" t="s">
        <v>108</v>
      </c>
      <c r="C138" s="34" t="s">
        <v>22</v>
      </c>
      <c r="D138" s="35" t="s">
        <v>23</v>
      </c>
      <c r="E138" s="23" t="s">
        <v>109</v>
      </c>
      <c r="F138" s="37"/>
      <c r="G138" s="38"/>
      <c r="H138" s="54"/>
      <c r="I138" s="38"/>
      <c r="J138" s="54"/>
      <c r="K138" s="51"/>
      <c r="L138" s="50"/>
      <c r="M138" s="54"/>
      <c r="N138" s="38"/>
      <c r="O138" s="54"/>
      <c r="P138" s="38"/>
      <c r="Q138" s="58">
        <f t="shared" si="4"/>
        <v>0</v>
      </c>
    </row>
    <row r="139" spans="1:17" s="14" customFormat="1" ht="37.5">
      <c r="A139" s="19"/>
      <c r="B139" s="33" t="s">
        <v>110</v>
      </c>
      <c r="C139" s="34" t="s">
        <v>111</v>
      </c>
      <c r="D139" s="35" t="s">
        <v>23</v>
      </c>
      <c r="E139" s="23" t="s">
        <v>112</v>
      </c>
      <c r="F139" s="37"/>
      <c r="G139" s="38"/>
      <c r="H139" s="54"/>
      <c r="I139" s="38"/>
      <c r="J139" s="54"/>
      <c r="K139" s="51"/>
      <c r="L139" s="50"/>
      <c r="M139" s="54"/>
      <c r="N139" s="38"/>
      <c r="O139" s="54"/>
      <c r="P139" s="38"/>
      <c r="Q139" s="58">
        <f t="shared" si="4"/>
        <v>0</v>
      </c>
    </row>
    <row r="140" spans="1:17" s="14" customFormat="1" ht="56.25">
      <c r="A140" s="19"/>
      <c r="B140" s="33" t="s">
        <v>113</v>
      </c>
      <c r="C140" s="34" t="s">
        <v>114</v>
      </c>
      <c r="D140" s="35" t="s">
        <v>24</v>
      </c>
      <c r="E140" s="23" t="s">
        <v>115</v>
      </c>
      <c r="F140" s="37"/>
      <c r="G140" s="38"/>
      <c r="H140" s="54"/>
      <c r="I140" s="38"/>
      <c r="J140" s="54"/>
      <c r="K140" s="51"/>
      <c r="L140" s="50"/>
      <c r="M140" s="54"/>
      <c r="N140" s="38"/>
      <c r="O140" s="54"/>
      <c r="P140" s="38"/>
      <c r="Q140" s="58">
        <f t="shared" si="4"/>
        <v>0</v>
      </c>
    </row>
    <row r="141" spans="1:17" s="14" customFormat="1" ht="37.5">
      <c r="A141" s="19"/>
      <c r="B141" s="33" t="s">
        <v>231</v>
      </c>
      <c r="C141" s="34" t="s">
        <v>232</v>
      </c>
      <c r="D141" s="35" t="s">
        <v>116</v>
      </c>
      <c r="E141" s="23" t="s">
        <v>233</v>
      </c>
      <c r="F141" s="37"/>
      <c r="G141" s="38"/>
      <c r="H141" s="54"/>
      <c r="I141" s="38"/>
      <c r="J141" s="54"/>
      <c r="K141" s="51"/>
      <c r="L141" s="50"/>
      <c r="M141" s="54"/>
      <c r="N141" s="38"/>
      <c r="O141" s="54"/>
      <c r="P141" s="38"/>
      <c r="Q141" s="58">
        <f t="shared" si="4"/>
        <v>0</v>
      </c>
    </row>
    <row r="142" spans="1:17" s="14" customFormat="1" ht="37.5">
      <c r="A142" s="19"/>
      <c r="B142" s="33" t="s">
        <v>133</v>
      </c>
      <c r="C142" s="34" t="s">
        <v>134</v>
      </c>
      <c r="D142" s="35" t="s">
        <v>35</v>
      </c>
      <c r="E142" s="23" t="s">
        <v>135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80">
        <f>K142</f>
        <v>0</v>
      </c>
    </row>
    <row r="143" spans="1:17" s="13" customFormat="1" ht="37.5">
      <c r="A143" s="18"/>
      <c r="B143" s="106">
        <v>1100000</v>
      </c>
      <c r="C143" s="78"/>
      <c r="D143" s="77"/>
      <c r="E143" s="105" t="s">
        <v>80</v>
      </c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>
        <f>Q144</f>
        <v>0</v>
      </c>
    </row>
    <row r="144" spans="1:17" s="14" customFormat="1" ht="37.5">
      <c r="A144" s="19"/>
      <c r="B144" s="107">
        <v>1110000</v>
      </c>
      <c r="C144" s="70"/>
      <c r="D144" s="35"/>
      <c r="E144" s="23" t="s">
        <v>80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>
        <f>SUM(Q145:Q157)</f>
        <v>0</v>
      </c>
    </row>
    <row r="145" spans="1:18" s="14" customFormat="1" ht="75">
      <c r="A145" s="19"/>
      <c r="B145" s="33" t="s">
        <v>154</v>
      </c>
      <c r="C145" s="72" t="s">
        <v>136</v>
      </c>
      <c r="D145" s="35" t="s">
        <v>8</v>
      </c>
      <c r="E145" s="23" t="s">
        <v>204</v>
      </c>
      <c r="F145" s="37"/>
      <c r="G145" s="38"/>
      <c r="H145" s="54"/>
      <c r="I145" s="38"/>
      <c r="J145" s="54"/>
      <c r="K145" s="51"/>
      <c r="L145" s="50"/>
      <c r="M145" s="54"/>
      <c r="N145" s="38"/>
      <c r="O145" s="54"/>
      <c r="P145" s="38"/>
      <c r="Q145" s="58">
        <f>F145+K145</f>
        <v>0</v>
      </c>
    </row>
    <row r="146" spans="1:18" s="14" customFormat="1" ht="56.25" hidden="1">
      <c r="A146" s="19"/>
      <c r="B146" s="33" t="s">
        <v>277</v>
      </c>
      <c r="C146" s="34" t="s">
        <v>192</v>
      </c>
      <c r="D146" s="35" t="s">
        <v>200</v>
      </c>
      <c r="E146" s="24" t="s">
        <v>145</v>
      </c>
      <c r="F146" s="37"/>
      <c r="G146" s="38"/>
      <c r="H146" s="54"/>
      <c r="I146" s="38"/>
      <c r="J146" s="54"/>
      <c r="K146" s="51"/>
      <c r="L146" s="50"/>
      <c r="M146" s="54"/>
      <c r="N146" s="38"/>
      <c r="O146" s="54"/>
      <c r="P146" s="38"/>
      <c r="Q146" s="58"/>
    </row>
    <row r="147" spans="1:18" s="14" customFormat="1" ht="56.25">
      <c r="A147" s="19"/>
      <c r="B147" s="62">
        <v>1113121</v>
      </c>
      <c r="C147" s="59">
        <v>3121</v>
      </c>
      <c r="D147" s="35" t="s">
        <v>14</v>
      </c>
      <c r="E147" s="23" t="s">
        <v>121</v>
      </c>
      <c r="F147" s="37"/>
      <c r="G147" s="38"/>
      <c r="H147" s="54"/>
      <c r="I147" s="38"/>
      <c r="J147" s="54"/>
      <c r="K147" s="51"/>
      <c r="L147" s="50"/>
      <c r="M147" s="54"/>
      <c r="N147" s="38"/>
      <c r="O147" s="54"/>
      <c r="P147" s="38"/>
      <c r="Q147" s="58">
        <f t="shared" ref="Q147:Q153" si="5">F147</f>
        <v>0</v>
      </c>
    </row>
    <row r="148" spans="1:18" s="14" customFormat="1" ht="37.5">
      <c r="A148" s="19"/>
      <c r="B148" s="62">
        <v>1113123</v>
      </c>
      <c r="C148" s="59">
        <v>3123</v>
      </c>
      <c r="D148" s="35" t="s">
        <v>14</v>
      </c>
      <c r="E148" s="23" t="s">
        <v>89</v>
      </c>
      <c r="F148" s="37"/>
      <c r="G148" s="38"/>
      <c r="H148" s="54"/>
      <c r="I148" s="38"/>
      <c r="J148" s="54"/>
      <c r="K148" s="51"/>
      <c r="L148" s="50"/>
      <c r="M148" s="54"/>
      <c r="N148" s="38"/>
      <c r="O148" s="54"/>
      <c r="P148" s="38"/>
      <c r="Q148" s="58">
        <f t="shared" si="5"/>
        <v>0</v>
      </c>
    </row>
    <row r="149" spans="1:18" s="14" customFormat="1" ht="75">
      <c r="A149" s="19"/>
      <c r="B149" s="62">
        <v>1113131</v>
      </c>
      <c r="C149" s="59">
        <v>3131</v>
      </c>
      <c r="D149" s="35" t="s">
        <v>14</v>
      </c>
      <c r="E149" s="23" t="s">
        <v>92</v>
      </c>
      <c r="F149" s="37"/>
      <c r="G149" s="38"/>
      <c r="H149" s="54"/>
      <c r="I149" s="38"/>
      <c r="J149" s="54"/>
      <c r="K149" s="51"/>
      <c r="L149" s="50"/>
      <c r="M149" s="54"/>
      <c r="N149" s="38"/>
      <c r="O149" s="54"/>
      <c r="P149" s="38"/>
      <c r="Q149" s="58">
        <f t="shared" si="5"/>
        <v>0</v>
      </c>
    </row>
    <row r="150" spans="1:18" s="14" customFormat="1" ht="37.5">
      <c r="A150" s="19"/>
      <c r="B150" s="62">
        <v>1113210</v>
      </c>
      <c r="C150" s="59">
        <v>3210</v>
      </c>
      <c r="D150" s="35" t="s">
        <v>88</v>
      </c>
      <c r="E150" s="23" t="s">
        <v>83</v>
      </c>
      <c r="F150" s="37"/>
      <c r="G150" s="38"/>
      <c r="H150" s="54"/>
      <c r="I150" s="38"/>
      <c r="J150" s="54"/>
      <c r="K150" s="51"/>
      <c r="L150" s="50"/>
      <c r="M150" s="54"/>
      <c r="N150" s="38"/>
      <c r="O150" s="54"/>
      <c r="P150" s="38"/>
      <c r="Q150" s="58">
        <f t="shared" si="5"/>
        <v>0</v>
      </c>
    </row>
    <row r="151" spans="1:18" s="14" customFormat="1" ht="56.25">
      <c r="A151" s="19"/>
      <c r="B151" s="62">
        <v>1115011</v>
      </c>
      <c r="C151" s="59">
        <v>5011</v>
      </c>
      <c r="D151" s="35" t="s">
        <v>38</v>
      </c>
      <c r="E151" s="23" t="s">
        <v>76</v>
      </c>
      <c r="F151" s="37"/>
      <c r="G151" s="38"/>
      <c r="H151" s="54"/>
      <c r="I151" s="38"/>
      <c r="J151" s="54"/>
      <c r="K151" s="51"/>
      <c r="L151" s="50"/>
      <c r="M151" s="54"/>
      <c r="N151" s="38"/>
      <c r="O151" s="54"/>
      <c r="P151" s="38"/>
      <c r="Q151" s="58">
        <f t="shared" si="5"/>
        <v>0</v>
      </c>
    </row>
    <row r="152" spans="1:18" s="14" customFormat="1" ht="56.25">
      <c r="A152" s="19"/>
      <c r="B152" s="62">
        <v>1115012</v>
      </c>
      <c r="C152" s="59">
        <v>5012</v>
      </c>
      <c r="D152" s="35" t="s">
        <v>38</v>
      </c>
      <c r="E152" s="23" t="s">
        <v>37</v>
      </c>
      <c r="F152" s="37"/>
      <c r="G152" s="38"/>
      <c r="H152" s="54"/>
      <c r="I152" s="38"/>
      <c r="J152" s="54"/>
      <c r="K152" s="51"/>
      <c r="L152" s="50"/>
      <c r="M152" s="54"/>
      <c r="N152" s="38"/>
      <c r="O152" s="54"/>
      <c r="P152" s="38"/>
      <c r="Q152" s="58">
        <f t="shared" si="5"/>
        <v>0</v>
      </c>
    </row>
    <row r="153" spans="1:18" s="14" customFormat="1" ht="56.25">
      <c r="A153" s="19"/>
      <c r="B153" s="62">
        <v>1115022</v>
      </c>
      <c r="C153" s="59">
        <v>5022</v>
      </c>
      <c r="D153" s="35" t="s">
        <v>38</v>
      </c>
      <c r="E153" s="23" t="s">
        <v>264</v>
      </c>
      <c r="F153" s="37"/>
      <c r="G153" s="38"/>
      <c r="H153" s="54"/>
      <c r="I153" s="38"/>
      <c r="J153" s="54"/>
      <c r="K153" s="51"/>
      <c r="L153" s="50"/>
      <c r="M153" s="54"/>
      <c r="N153" s="38"/>
      <c r="O153" s="54"/>
      <c r="P153" s="38"/>
      <c r="Q153" s="58">
        <f t="shared" si="5"/>
        <v>0</v>
      </c>
      <c r="R153" s="22"/>
    </row>
    <row r="154" spans="1:18" s="13" customFormat="1" ht="56.25">
      <c r="A154" s="18"/>
      <c r="B154" s="62">
        <v>1115031</v>
      </c>
      <c r="C154" s="59">
        <v>5031</v>
      </c>
      <c r="D154" s="35" t="s">
        <v>38</v>
      </c>
      <c r="E154" s="23" t="s">
        <v>77</v>
      </c>
      <c r="F154" s="37"/>
      <c r="G154" s="38"/>
      <c r="H154" s="54"/>
      <c r="I154" s="38"/>
      <c r="J154" s="54"/>
      <c r="K154" s="51"/>
      <c r="L154" s="50"/>
      <c r="M154" s="54"/>
      <c r="N154" s="38"/>
      <c r="O154" s="54"/>
      <c r="P154" s="38"/>
      <c r="Q154" s="58">
        <f>F154+K154</f>
        <v>0</v>
      </c>
    </row>
    <row r="155" spans="1:18" s="14" customFormat="1" ht="37.5">
      <c r="A155" s="19"/>
      <c r="B155" s="62">
        <v>1115041</v>
      </c>
      <c r="C155" s="59">
        <v>5041</v>
      </c>
      <c r="D155" s="35" t="s">
        <v>38</v>
      </c>
      <c r="E155" s="23" t="s">
        <v>122</v>
      </c>
      <c r="F155" s="37"/>
      <c r="G155" s="38"/>
      <c r="H155" s="54"/>
      <c r="I155" s="38"/>
      <c r="J155" s="54"/>
      <c r="K155" s="51"/>
      <c r="L155" s="50"/>
      <c r="M155" s="54"/>
      <c r="N155" s="38"/>
      <c r="O155" s="54"/>
      <c r="P155" s="38"/>
      <c r="Q155" s="58">
        <f>F155+K155</f>
        <v>0</v>
      </c>
    </row>
    <row r="156" spans="1:18" s="14" customFormat="1" ht="75">
      <c r="A156" s="19"/>
      <c r="B156" s="62">
        <v>1115062</v>
      </c>
      <c r="C156" s="59">
        <v>5062</v>
      </c>
      <c r="D156" s="35" t="s">
        <v>38</v>
      </c>
      <c r="E156" s="23" t="s">
        <v>93</v>
      </c>
      <c r="F156" s="37"/>
      <c r="G156" s="38"/>
      <c r="H156" s="54"/>
      <c r="I156" s="38"/>
      <c r="J156" s="54"/>
      <c r="K156" s="51"/>
      <c r="L156" s="50"/>
      <c r="M156" s="54"/>
      <c r="N156" s="38"/>
      <c r="O156" s="54"/>
      <c r="P156" s="38"/>
      <c r="Q156" s="58">
        <f>F156</f>
        <v>0</v>
      </c>
    </row>
    <row r="157" spans="1:18" s="14" customFormat="1" ht="194.25" customHeight="1">
      <c r="A157" s="19"/>
      <c r="B157" s="62">
        <v>1117691</v>
      </c>
      <c r="C157" s="59">
        <v>7691</v>
      </c>
      <c r="D157" s="35" t="s">
        <v>28</v>
      </c>
      <c r="E157" s="23" t="s">
        <v>300</v>
      </c>
      <c r="F157" s="37"/>
      <c r="G157" s="38"/>
      <c r="H157" s="54"/>
      <c r="I157" s="38"/>
      <c r="J157" s="54"/>
      <c r="K157" s="52"/>
      <c r="L157" s="50"/>
      <c r="M157" s="75"/>
      <c r="N157" s="75"/>
      <c r="O157" s="75"/>
      <c r="P157" s="75"/>
      <c r="Q157" s="58">
        <f>K157</f>
        <v>0</v>
      </c>
    </row>
    <row r="158" spans="1:18" s="13" customFormat="1" ht="56.25">
      <c r="A158" s="18"/>
      <c r="B158" s="100" t="s">
        <v>163</v>
      </c>
      <c r="C158" s="104"/>
      <c r="D158" s="100"/>
      <c r="E158" s="105" t="s">
        <v>25</v>
      </c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>
        <f>Q159</f>
        <v>0</v>
      </c>
    </row>
    <row r="159" spans="1:18" s="14" customFormat="1" ht="56.25">
      <c r="A159" s="19"/>
      <c r="B159" s="33" t="s">
        <v>164</v>
      </c>
      <c r="C159" s="34"/>
      <c r="D159" s="33"/>
      <c r="E159" s="23" t="s">
        <v>25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>
        <f>SUM(Q160:Q175)</f>
        <v>0</v>
      </c>
      <c r="R159" s="25"/>
    </row>
    <row r="160" spans="1:18" s="14" customFormat="1" ht="75">
      <c r="A160" s="19"/>
      <c r="B160" s="33" t="s">
        <v>165</v>
      </c>
      <c r="C160" s="72" t="s">
        <v>136</v>
      </c>
      <c r="D160" s="35" t="s">
        <v>8</v>
      </c>
      <c r="E160" s="23" t="s">
        <v>203</v>
      </c>
      <c r="F160" s="37"/>
      <c r="G160" s="38"/>
      <c r="H160" s="54"/>
      <c r="I160" s="38"/>
      <c r="J160" s="55"/>
      <c r="K160" s="51"/>
      <c r="L160" s="50"/>
      <c r="M160" s="54"/>
      <c r="N160" s="38"/>
      <c r="O160" s="54"/>
      <c r="P160" s="38"/>
      <c r="Q160" s="58">
        <f>F160+K160</f>
        <v>0</v>
      </c>
    </row>
    <row r="161" spans="1:18" s="14" customFormat="1" ht="56.25">
      <c r="A161" s="19"/>
      <c r="B161" s="33" t="s">
        <v>310</v>
      </c>
      <c r="C161" s="72" t="s">
        <v>192</v>
      </c>
      <c r="D161" s="35" t="s">
        <v>200</v>
      </c>
      <c r="E161" s="23" t="s">
        <v>145</v>
      </c>
      <c r="F161" s="37"/>
      <c r="G161" s="38"/>
      <c r="H161" s="54"/>
      <c r="I161" s="38"/>
      <c r="J161" s="55"/>
      <c r="K161" s="51"/>
      <c r="L161" s="50"/>
      <c r="M161" s="54"/>
      <c r="N161" s="38"/>
      <c r="O161" s="54"/>
      <c r="P161" s="38"/>
      <c r="Q161" s="58">
        <f>F161+K161</f>
        <v>0</v>
      </c>
    </row>
    <row r="162" spans="1:18" s="14" customFormat="1" ht="37.5">
      <c r="A162" s="19"/>
      <c r="B162" s="33" t="s">
        <v>259</v>
      </c>
      <c r="C162" s="72" t="s">
        <v>260</v>
      </c>
      <c r="D162" s="35" t="s">
        <v>88</v>
      </c>
      <c r="E162" s="23" t="s">
        <v>83</v>
      </c>
      <c r="F162" s="37"/>
      <c r="G162" s="38"/>
      <c r="H162" s="54"/>
      <c r="I162" s="38"/>
      <c r="J162" s="55"/>
      <c r="K162" s="51"/>
      <c r="L162" s="50"/>
      <c r="M162" s="54"/>
      <c r="N162" s="38"/>
      <c r="O162" s="54"/>
      <c r="P162" s="38"/>
      <c r="Q162" s="58">
        <f>F162+K162</f>
        <v>0</v>
      </c>
    </row>
    <row r="163" spans="1:18" s="14" customFormat="1" ht="37.5">
      <c r="A163" s="19"/>
      <c r="B163" s="33" t="s">
        <v>311</v>
      </c>
      <c r="C163" s="72" t="s">
        <v>312</v>
      </c>
      <c r="D163" s="35" t="s">
        <v>227</v>
      </c>
      <c r="E163" s="23" t="s">
        <v>245</v>
      </c>
      <c r="F163" s="37"/>
      <c r="G163" s="54"/>
      <c r="H163" s="82"/>
      <c r="I163" s="54"/>
      <c r="J163" s="108"/>
      <c r="K163" s="50"/>
      <c r="L163" s="37"/>
      <c r="M163" s="82"/>
      <c r="N163" s="54"/>
      <c r="O163" s="82"/>
      <c r="P163" s="54"/>
      <c r="Q163" s="58">
        <f>F163+K163</f>
        <v>0</v>
      </c>
    </row>
    <row r="164" spans="1:18" s="14" customFormat="1" ht="37.5">
      <c r="A164" s="19"/>
      <c r="B164" s="62">
        <v>1216011</v>
      </c>
      <c r="C164" s="59">
        <v>6011</v>
      </c>
      <c r="D164" s="35" t="s">
        <v>27</v>
      </c>
      <c r="E164" s="23" t="s">
        <v>205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80">
        <f>K164+F164</f>
        <v>0</v>
      </c>
    </row>
    <row r="165" spans="1:18" s="14" customFormat="1" ht="37.5">
      <c r="A165" s="19"/>
      <c r="B165" s="62">
        <v>1216015</v>
      </c>
      <c r="C165" s="59">
        <v>6015</v>
      </c>
      <c r="D165" s="35" t="s">
        <v>27</v>
      </c>
      <c r="E165" s="23" t="s">
        <v>206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80">
        <f>K165+F165</f>
        <v>0</v>
      </c>
    </row>
    <row r="166" spans="1:18" s="14" customFormat="1" ht="56.25">
      <c r="A166" s="19"/>
      <c r="B166" s="62">
        <v>1216017</v>
      </c>
      <c r="C166" s="59">
        <v>6017</v>
      </c>
      <c r="D166" s="35" t="s">
        <v>27</v>
      </c>
      <c r="E166" s="23" t="s">
        <v>278</v>
      </c>
      <c r="F166" s="37"/>
      <c r="G166" s="51"/>
      <c r="H166" s="54"/>
      <c r="I166" s="38"/>
      <c r="J166" s="55"/>
      <c r="K166" s="51"/>
      <c r="L166" s="50"/>
      <c r="M166" s="50"/>
      <c r="N166" s="51"/>
      <c r="O166" s="52"/>
      <c r="P166" s="50"/>
      <c r="Q166" s="80">
        <f>K166+F166</f>
        <v>0</v>
      </c>
    </row>
    <row r="167" spans="1:18" s="14" customFormat="1" ht="37.5">
      <c r="A167" s="19"/>
      <c r="B167" s="62">
        <v>1216030</v>
      </c>
      <c r="C167" s="59">
        <v>6030</v>
      </c>
      <c r="D167" s="35" t="s">
        <v>27</v>
      </c>
      <c r="E167" s="23" t="s">
        <v>207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80">
        <f>K167+F167</f>
        <v>0</v>
      </c>
    </row>
    <row r="168" spans="1:18" s="14" customFormat="1" ht="143.25" customHeight="1">
      <c r="A168" s="19"/>
      <c r="B168" s="33" t="s">
        <v>313</v>
      </c>
      <c r="C168" s="59">
        <v>6083</v>
      </c>
      <c r="D168" s="35" t="s">
        <v>26</v>
      </c>
      <c r="E168" s="23" t="s">
        <v>314</v>
      </c>
      <c r="F168" s="37"/>
      <c r="G168" s="38"/>
      <c r="H168" s="54"/>
      <c r="I168" s="38"/>
      <c r="J168" s="55"/>
      <c r="K168" s="51"/>
      <c r="L168" s="50"/>
      <c r="M168" s="54"/>
      <c r="N168" s="38"/>
      <c r="O168" s="54"/>
      <c r="P168" s="38"/>
      <c r="Q168" s="58">
        <f>F168+K168</f>
        <v>0</v>
      </c>
      <c r="R168" s="14" t="s">
        <v>291</v>
      </c>
    </row>
    <row r="169" spans="1:18" s="14" customFormat="1" ht="37.5">
      <c r="A169" s="19"/>
      <c r="B169" s="33" t="s">
        <v>208</v>
      </c>
      <c r="C169" s="59">
        <v>7310</v>
      </c>
      <c r="D169" s="35" t="s">
        <v>35</v>
      </c>
      <c r="E169" s="24" t="s">
        <v>301</v>
      </c>
      <c r="F169" s="37"/>
      <c r="G169" s="38"/>
      <c r="H169" s="54"/>
      <c r="I169" s="38"/>
      <c r="J169" s="55"/>
      <c r="K169" s="51"/>
      <c r="L169" s="50"/>
      <c r="M169" s="54"/>
      <c r="N169" s="38"/>
      <c r="O169" s="54"/>
      <c r="P169" s="38"/>
      <c r="Q169" s="58">
        <f>F169+K169</f>
        <v>0</v>
      </c>
    </row>
    <row r="170" spans="1:18" s="14" customFormat="1" ht="56.25">
      <c r="A170" s="15"/>
      <c r="B170" s="33" t="s">
        <v>224</v>
      </c>
      <c r="C170" s="59">
        <v>7461</v>
      </c>
      <c r="D170" s="35" t="s">
        <v>30</v>
      </c>
      <c r="E170" s="23" t="s">
        <v>225</v>
      </c>
      <c r="F170" s="37"/>
      <c r="G170" s="38"/>
      <c r="H170" s="54"/>
      <c r="I170" s="38"/>
      <c r="J170" s="55"/>
      <c r="K170" s="51"/>
      <c r="L170" s="50"/>
      <c r="M170" s="54"/>
      <c r="N170" s="38"/>
      <c r="O170" s="54"/>
      <c r="P170" s="38"/>
      <c r="Q170" s="58">
        <f>F170+K170</f>
        <v>0</v>
      </c>
    </row>
    <row r="171" spans="1:18" s="14" customFormat="1" ht="18.75">
      <c r="A171" s="15"/>
      <c r="B171" s="33" t="s">
        <v>209</v>
      </c>
      <c r="C171" s="59">
        <v>7640</v>
      </c>
      <c r="D171" s="35" t="s">
        <v>78</v>
      </c>
      <c r="E171" s="23" t="s">
        <v>210</v>
      </c>
      <c r="F171" s="37"/>
      <c r="G171" s="38"/>
      <c r="H171" s="54"/>
      <c r="I171" s="38"/>
      <c r="J171" s="55"/>
      <c r="K171" s="51"/>
      <c r="L171" s="50"/>
      <c r="M171" s="54"/>
      <c r="N171" s="38"/>
      <c r="O171" s="54"/>
      <c r="P171" s="38"/>
      <c r="Q171" s="58">
        <f>F171+K171</f>
        <v>0</v>
      </c>
    </row>
    <row r="172" spans="1:18" s="14" customFormat="1" ht="37.5">
      <c r="A172" s="15"/>
      <c r="B172" s="33" t="s">
        <v>290</v>
      </c>
      <c r="C172" s="59">
        <v>7670</v>
      </c>
      <c r="D172" s="35" t="s">
        <v>28</v>
      </c>
      <c r="E172" s="23" t="s">
        <v>91</v>
      </c>
      <c r="F172" s="37"/>
      <c r="G172" s="38"/>
      <c r="H172" s="54"/>
      <c r="I172" s="38"/>
      <c r="J172" s="55"/>
      <c r="K172" s="51"/>
      <c r="L172" s="50"/>
      <c r="M172" s="54"/>
      <c r="N172" s="38"/>
      <c r="O172" s="54"/>
      <c r="P172" s="38"/>
      <c r="Q172" s="58">
        <f>K172</f>
        <v>0</v>
      </c>
    </row>
    <row r="173" spans="1:18" s="14" customFormat="1" ht="180.75" customHeight="1">
      <c r="A173" s="15"/>
      <c r="B173" s="33" t="s">
        <v>237</v>
      </c>
      <c r="C173" s="59">
        <v>7691</v>
      </c>
      <c r="D173" s="35" t="s">
        <v>28</v>
      </c>
      <c r="E173" s="36" t="s">
        <v>262</v>
      </c>
      <c r="F173" s="37"/>
      <c r="G173" s="38"/>
      <c r="H173" s="54"/>
      <c r="I173" s="38"/>
      <c r="J173" s="55"/>
      <c r="K173" s="51"/>
      <c r="L173" s="50"/>
      <c r="M173" s="54"/>
      <c r="N173" s="38"/>
      <c r="O173" s="54"/>
      <c r="P173" s="38"/>
      <c r="Q173" s="58">
        <f>F173+K173</f>
        <v>0</v>
      </c>
    </row>
    <row r="174" spans="1:18" s="14" customFormat="1" ht="37.5">
      <c r="A174" s="15"/>
      <c r="B174" s="33" t="s">
        <v>316</v>
      </c>
      <c r="C174" s="59">
        <v>7693</v>
      </c>
      <c r="D174" s="35" t="s">
        <v>28</v>
      </c>
      <c r="E174" s="36" t="s">
        <v>317</v>
      </c>
      <c r="F174" s="37"/>
      <c r="G174" s="38"/>
      <c r="H174" s="54"/>
      <c r="I174" s="38"/>
      <c r="J174" s="55"/>
      <c r="K174" s="51"/>
      <c r="L174" s="50"/>
      <c r="M174" s="54"/>
      <c r="N174" s="38"/>
      <c r="O174" s="54"/>
      <c r="P174" s="38"/>
      <c r="Q174" s="58">
        <f>F174+K174</f>
        <v>0</v>
      </c>
    </row>
    <row r="175" spans="1:18" s="14" customFormat="1" ht="37.5">
      <c r="A175" s="15"/>
      <c r="B175" s="62">
        <v>1218340</v>
      </c>
      <c r="C175" s="59">
        <v>8340</v>
      </c>
      <c r="D175" s="35" t="s">
        <v>211</v>
      </c>
      <c r="E175" s="23" t="s">
        <v>222</v>
      </c>
      <c r="F175" s="37"/>
      <c r="G175" s="38"/>
      <c r="H175" s="54"/>
      <c r="I175" s="38"/>
      <c r="J175" s="55"/>
      <c r="K175" s="51"/>
      <c r="L175" s="50"/>
      <c r="M175" s="54"/>
      <c r="N175" s="38"/>
      <c r="O175" s="54"/>
      <c r="P175" s="38"/>
      <c r="Q175" s="58">
        <f>F175+K175</f>
        <v>0</v>
      </c>
    </row>
    <row r="176" spans="1:18" s="14" customFormat="1" ht="56.25">
      <c r="A176" s="15"/>
      <c r="B176" s="33" t="s">
        <v>84</v>
      </c>
      <c r="C176" s="70"/>
      <c r="D176" s="35"/>
      <c r="E176" s="23" t="s">
        <v>32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58">
        <f>Q177</f>
        <v>0</v>
      </c>
    </row>
    <row r="177" spans="1:17" s="13" customFormat="1" ht="75">
      <c r="A177" s="18"/>
      <c r="B177" s="100" t="s">
        <v>85</v>
      </c>
      <c r="C177" s="78"/>
      <c r="D177" s="77"/>
      <c r="E177" s="105" t="s">
        <v>32</v>
      </c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>
        <f>Q178+Q179+Q180+Q181+Q182+Q183</f>
        <v>0</v>
      </c>
    </row>
    <row r="178" spans="1:17" s="14" customFormat="1" ht="75">
      <c r="A178" s="15"/>
      <c r="B178" s="33" t="s">
        <v>166</v>
      </c>
      <c r="C178" s="72" t="s">
        <v>136</v>
      </c>
      <c r="D178" s="35" t="s">
        <v>8</v>
      </c>
      <c r="E178" s="23" t="s">
        <v>203</v>
      </c>
      <c r="F178" s="37"/>
      <c r="G178" s="109"/>
      <c r="H178" s="110"/>
      <c r="I178" s="109"/>
      <c r="J178" s="111"/>
      <c r="K178" s="51"/>
      <c r="L178" s="50"/>
      <c r="M178" s="110"/>
      <c r="N178" s="109"/>
      <c r="O178" s="110"/>
      <c r="P178" s="109"/>
      <c r="Q178" s="58">
        <f t="shared" ref="Q178:Q183" si="6">F178+K178</f>
        <v>0</v>
      </c>
    </row>
    <row r="179" spans="1:17" s="14" customFormat="1" ht="56.25">
      <c r="A179" s="19"/>
      <c r="B179" s="33" t="s">
        <v>167</v>
      </c>
      <c r="C179" s="72" t="s">
        <v>192</v>
      </c>
      <c r="D179" s="35" t="s">
        <v>200</v>
      </c>
      <c r="E179" s="24" t="s">
        <v>145</v>
      </c>
      <c r="F179" s="37"/>
      <c r="G179" s="109"/>
      <c r="H179" s="110"/>
      <c r="I179" s="109"/>
      <c r="J179" s="111"/>
      <c r="K179" s="51"/>
      <c r="L179" s="50"/>
      <c r="M179" s="110"/>
      <c r="N179" s="109"/>
      <c r="O179" s="110"/>
      <c r="P179" s="109"/>
      <c r="Q179" s="58">
        <f t="shared" si="6"/>
        <v>0</v>
      </c>
    </row>
    <row r="180" spans="1:17" s="13" customFormat="1" ht="37.5">
      <c r="A180" s="18"/>
      <c r="B180" s="112" t="s">
        <v>295</v>
      </c>
      <c r="C180" s="112" t="s">
        <v>292</v>
      </c>
      <c r="D180" s="113" t="s">
        <v>35</v>
      </c>
      <c r="E180" s="122" t="s">
        <v>324</v>
      </c>
      <c r="F180" s="37"/>
      <c r="G180" s="50"/>
      <c r="H180" s="37"/>
      <c r="I180" s="50"/>
      <c r="J180" s="50"/>
      <c r="K180" s="50"/>
      <c r="L180" s="37"/>
      <c r="M180" s="37"/>
      <c r="N180" s="50"/>
      <c r="O180" s="50"/>
      <c r="P180" s="50"/>
      <c r="Q180" s="58">
        <f t="shared" si="6"/>
        <v>0</v>
      </c>
    </row>
    <row r="181" spans="1:17" s="14" customFormat="1" ht="56.25">
      <c r="A181" s="19"/>
      <c r="B181" s="33" t="s">
        <v>168</v>
      </c>
      <c r="C181" s="72" t="s">
        <v>169</v>
      </c>
      <c r="D181" s="35" t="s">
        <v>33</v>
      </c>
      <c r="E181" s="23" t="s">
        <v>261</v>
      </c>
      <c r="F181" s="37"/>
      <c r="G181" s="109"/>
      <c r="H181" s="110"/>
      <c r="I181" s="110"/>
      <c r="J181" s="111"/>
      <c r="K181" s="50"/>
      <c r="L181" s="37"/>
      <c r="M181" s="110"/>
      <c r="N181" s="110"/>
      <c r="O181" s="110"/>
      <c r="P181" s="110"/>
      <c r="Q181" s="58">
        <f t="shared" si="6"/>
        <v>0</v>
      </c>
    </row>
    <row r="182" spans="1:17" s="14" customFormat="1" ht="18.75">
      <c r="A182" s="19"/>
      <c r="B182" s="33" t="s">
        <v>131</v>
      </c>
      <c r="C182" s="70">
        <v>8120</v>
      </c>
      <c r="D182" s="35" t="s">
        <v>33</v>
      </c>
      <c r="E182" s="23" t="s">
        <v>132</v>
      </c>
      <c r="F182" s="37"/>
      <c r="G182" s="109"/>
      <c r="H182" s="110"/>
      <c r="I182" s="109"/>
      <c r="J182" s="111"/>
      <c r="K182" s="51"/>
      <c r="L182" s="50"/>
      <c r="M182" s="110"/>
      <c r="N182" s="109"/>
      <c r="O182" s="110"/>
      <c r="P182" s="109"/>
      <c r="Q182" s="58">
        <f t="shared" si="6"/>
        <v>0</v>
      </c>
    </row>
    <row r="183" spans="1:17" s="14" customFormat="1" ht="18.75">
      <c r="A183" s="19"/>
      <c r="B183" s="33" t="s">
        <v>212</v>
      </c>
      <c r="C183" s="70">
        <v>9770</v>
      </c>
      <c r="D183" s="35" t="s">
        <v>60</v>
      </c>
      <c r="E183" s="23" t="s">
        <v>213</v>
      </c>
      <c r="F183" s="37"/>
      <c r="G183" s="109"/>
      <c r="H183" s="110"/>
      <c r="I183" s="109"/>
      <c r="J183" s="111"/>
      <c r="K183" s="51"/>
      <c r="L183" s="50"/>
      <c r="M183" s="110"/>
      <c r="N183" s="109"/>
      <c r="O183" s="110"/>
      <c r="P183" s="109"/>
      <c r="Q183" s="58">
        <f t="shared" si="6"/>
        <v>0</v>
      </c>
    </row>
    <row r="184" spans="1:17" s="14" customFormat="1" ht="37.5">
      <c r="A184" s="15"/>
      <c r="B184" s="33" t="s">
        <v>142</v>
      </c>
      <c r="C184" s="34"/>
      <c r="D184" s="33"/>
      <c r="E184" s="23" t="s">
        <v>45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58">
        <f>F184+K184</f>
        <v>0</v>
      </c>
    </row>
    <row r="185" spans="1:17" s="13" customFormat="1" ht="37.5">
      <c r="A185" s="32"/>
      <c r="B185" s="100" t="s">
        <v>143</v>
      </c>
      <c r="C185" s="104"/>
      <c r="D185" s="100"/>
      <c r="E185" s="105" t="s">
        <v>45</v>
      </c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>
        <f>Q186+Q187+Q188</f>
        <v>0</v>
      </c>
    </row>
    <row r="186" spans="1:17" s="14" customFormat="1" ht="75">
      <c r="A186" s="15"/>
      <c r="B186" s="33" t="s">
        <v>215</v>
      </c>
      <c r="C186" s="72" t="s">
        <v>136</v>
      </c>
      <c r="D186" s="35" t="s">
        <v>8</v>
      </c>
      <c r="E186" s="23" t="s">
        <v>204</v>
      </c>
      <c r="F186" s="37"/>
      <c r="G186" s="38"/>
      <c r="H186" s="54"/>
      <c r="I186" s="38"/>
      <c r="J186" s="55"/>
      <c r="K186" s="51"/>
      <c r="L186" s="50"/>
      <c r="M186" s="54"/>
      <c r="N186" s="38"/>
      <c r="O186" s="54"/>
      <c r="P186" s="38"/>
      <c r="Q186" s="58">
        <f>F186+K186</f>
        <v>0</v>
      </c>
    </row>
    <row r="187" spans="1:17" s="14" customFormat="1" ht="56.25">
      <c r="A187" s="15"/>
      <c r="B187" s="33" t="s">
        <v>216</v>
      </c>
      <c r="C187" s="72" t="s">
        <v>192</v>
      </c>
      <c r="D187" s="35" t="s">
        <v>200</v>
      </c>
      <c r="E187" s="24" t="s">
        <v>145</v>
      </c>
      <c r="F187" s="37"/>
      <c r="G187" s="109"/>
      <c r="H187" s="110"/>
      <c r="I187" s="109"/>
      <c r="J187" s="111"/>
      <c r="K187" s="51"/>
      <c r="L187" s="50"/>
      <c r="M187" s="110"/>
      <c r="N187" s="109"/>
      <c r="O187" s="110"/>
      <c r="P187" s="109"/>
      <c r="Q187" s="58">
        <f>F187+K187</f>
        <v>0</v>
      </c>
    </row>
    <row r="188" spans="1:17" s="14" customFormat="1" ht="18.75">
      <c r="A188" s="15"/>
      <c r="B188" s="33" t="s">
        <v>171</v>
      </c>
      <c r="C188" s="72" t="s">
        <v>170</v>
      </c>
      <c r="D188" s="35" t="s">
        <v>31</v>
      </c>
      <c r="E188" s="23" t="s">
        <v>61</v>
      </c>
      <c r="F188" s="37"/>
      <c r="G188" s="109"/>
      <c r="H188" s="54"/>
      <c r="I188" s="38"/>
      <c r="J188" s="55"/>
      <c r="K188" s="51"/>
      <c r="L188" s="50"/>
      <c r="M188" s="54"/>
      <c r="N188" s="38"/>
      <c r="O188" s="54"/>
      <c r="P188" s="38"/>
      <c r="Q188" s="58">
        <f>F188</f>
        <v>0</v>
      </c>
    </row>
    <row r="189" spans="1:17" s="27" customFormat="1" ht="20.25">
      <c r="A189" s="40"/>
      <c r="B189" s="42" t="s">
        <v>287</v>
      </c>
      <c r="C189" s="43" t="s">
        <v>287</v>
      </c>
      <c r="D189" s="44" t="s">
        <v>287</v>
      </c>
      <c r="E189" s="42" t="s">
        <v>286</v>
      </c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>
        <f>Q10+Q25+Q43+Q60+Q128+Q133+Q143+Q158+Q176+Q184</f>
        <v>0</v>
      </c>
    </row>
    <row r="190" spans="1:17" s="14" customFormat="1" ht="18.75">
      <c r="A190" s="15"/>
      <c r="B190" s="46"/>
      <c r="C190" s="46"/>
      <c r="D190" s="46"/>
      <c r="E190" s="46"/>
      <c r="F190" s="46"/>
      <c r="G190" s="47"/>
      <c r="H190" s="46"/>
      <c r="I190" s="48"/>
      <c r="J190" s="46"/>
      <c r="K190" s="46"/>
      <c r="L190" s="46"/>
      <c r="M190" s="46"/>
      <c r="N190" s="46"/>
      <c r="O190" s="46"/>
      <c r="P190" s="48"/>
      <c r="Q190" s="64"/>
    </row>
    <row r="191" spans="1:17" s="14" customFormat="1" ht="18.75">
      <c r="A191" s="15"/>
      <c r="B191" s="46"/>
      <c r="C191" s="46"/>
      <c r="D191" s="46"/>
      <c r="E191" s="46"/>
      <c r="F191" s="49"/>
      <c r="G191" s="47"/>
      <c r="H191" s="46"/>
      <c r="I191" s="48"/>
      <c r="J191" s="46"/>
      <c r="K191" s="48"/>
      <c r="L191" s="48"/>
      <c r="M191" s="48"/>
      <c r="N191" s="48"/>
      <c r="O191" s="48"/>
      <c r="P191" s="48"/>
      <c r="Q191" s="65"/>
    </row>
    <row r="192" spans="1:17" s="21" customFormat="1" ht="23.25">
      <c r="A192" s="20"/>
      <c r="B192" s="20" t="s">
        <v>276</v>
      </c>
      <c r="C192" s="20"/>
      <c r="D192" s="20"/>
      <c r="E192" s="20"/>
      <c r="F192" s="20"/>
      <c r="G192" s="124"/>
      <c r="H192" s="20"/>
      <c r="I192" s="20"/>
      <c r="J192" s="20"/>
      <c r="K192" s="20"/>
      <c r="L192" s="20"/>
      <c r="M192" s="20"/>
      <c r="N192" s="20"/>
      <c r="O192" s="20"/>
      <c r="P192" s="20"/>
      <c r="Q192" s="125"/>
    </row>
    <row r="193" spans="1:17" s="14" customFormat="1" ht="18.75">
      <c r="A193" s="15"/>
      <c r="B193" s="46"/>
      <c r="C193" s="46"/>
      <c r="D193" s="46"/>
      <c r="E193" s="46"/>
      <c r="F193" s="46"/>
      <c r="G193" s="47"/>
      <c r="H193" s="46"/>
      <c r="I193" s="46"/>
      <c r="J193" s="46"/>
      <c r="K193" s="46"/>
      <c r="L193" s="46"/>
      <c r="M193" s="46"/>
      <c r="N193" s="46"/>
      <c r="O193" s="46"/>
      <c r="P193" s="46"/>
      <c r="Q193" s="64"/>
    </row>
    <row r="194" spans="1:17" s="14" customFormat="1" ht="18.75">
      <c r="A194" s="1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64"/>
    </row>
    <row r="195" spans="1:17" s="14" customFormat="1" ht="18.75">
      <c r="A195" s="1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64"/>
    </row>
    <row r="196" spans="1:17" s="14" customFormat="1" ht="18.75">
      <c r="A196" s="1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64"/>
    </row>
    <row r="197" spans="1:17" s="14" customFormat="1" ht="18.75">
      <c r="A197" s="1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64"/>
    </row>
    <row r="198" spans="1:17" s="14" customFormat="1" ht="18.75">
      <c r="A198" s="1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64"/>
    </row>
    <row r="199" spans="1:17" s="14" customFormat="1" ht="18.75">
      <c r="A199" s="1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64"/>
    </row>
    <row r="200" spans="1:17" s="14" customFormat="1" ht="18.75">
      <c r="A200" s="1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64"/>
    </row>
    <row r="201" spans="1:17" s="14" customFormat="1" ht="18.75">
      <c r="A201" s="1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64"/>
    </row>
    <row r="202" spans="1:17" s="14" customFormat="1" ht="18.75">
      <c r="A202" s="1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64"/>
    </row>
    <row r="203" spans="1:17" s="14" customFormat="1" ht="18.75">
      <c r="A203" s="1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64"/>
    </row>
    <row r="204" spans="1:17" s="14" customFormat="1" ht="18.75">
      <c r="A204" s="1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64"/>
    </row>
    <row r="205" spans="1:17" s="14" customFormat="1" ht="18.75">
      <c r="A205" s="1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64"/>
    </row>
    <row r="206" spans="1:17" s="14" customFormat="1" ht="18.75">
      <c r="A206" s="1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64"/>
    </row>
    <row r="207" spans="1:17" s="14" customFormat="1" ht="18.75">
      <c r="A207" s="1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64"/>
    </row>
    <row r="208" spans="1:17" s="14" customFormat="1" ht="18.75">
      <c r="A208" s="1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64"/>
    </row>
    <row r="209" spans="1:17" s="14" customFormat="1" ht="18.75">
      <c r="A209" s="1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64"/>
    </row>
    <row r="210" spans="1:17" s="14" customFormat="1" ht="18.75">
      <c r="A210" s="1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64"/>
    </row>
    <row r="211" spans="1:17" s="14" customFormat="1" ht="18.75">
      <c r="A211" s="1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64"/>
    </row>
    <row r="212" spans="1:17" s="14" customFormat="1" ht="18.75">
      <c r="A212" s="1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64"/>
    </row>
    <row r="213" spans="1:17" s="14" customFormat="1" ht="18.75">
      <c r="A213" s="1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64"/>
    </row>
    <row r="214" spans="1:17" s="14" customFormat="1" ht="18.75">
      <c r="A214" s="1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64"/>
    </row>
    <row r="215" spans="1:17" s="14" customFormat="1" ht="18.75">
      <c r="A215" s="1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64"/>
    </row>
    <row r="216" spans="1:17" s="14" customFormat="1" ht="18.75">
      <c r="A216" s="1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64"/>
    </row>
    <row r="217" spans="1:17" s="14" customFormat="1" ht="18.75">
      <c r="A217" s="1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64"/>
    </row>
    <row r="218" spans="1:17" s="14" customFormat="1" ht="18.75">
      <c r="A218" s="1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64"/>
    </row>
    <row r="219" spans="1:17" s="14" customFormat="1" ht="18.75">
      <c r="A219" s="1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64"/>
    </row>
    <row r="220" spans="1:17" s="14" customFormat="1" ht="18.75">
      <c r="A220" s="1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64"/>
    </row>
    <row r="221" spans="1:17" s="14" customFormat="1" ht="18.75">
      <c r="A221" s="1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64"/>
    </row>
    <row r="222" spans="1:17" s="14" customFormat="1" ht="18.75">
      <c r="A222" s="1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64"/>
    </row>
    <row r="223" spans="1:17" s="14" customFormat="1" ht="18.75">
      <c r="A223" s="1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64"/>
    </row>
    <row r="224" spans="1:17" s="14" customFormat="1" ht="18.75">
      <c r="A224" s="1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64"/>
    </row>
    <row r="225" spans="1:17" s="14" customFormat="1" ht="18.75">
      <c r="A225" s="1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64"/>
    </row>
    <row r="226" spans="1:17" s="14" customFormat="1" ht="18.75">
      <c r="A226" s="1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64"/>
    </row>
    <row r="227" spans="1:17" s="14" customFormat="1" ht="18.75">
      <c r="A227" s="1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64"/>
    </row>
    <row r="228" spans="1:17" s="14" customFormat="1" ht="18.75">
      <c r="A228" s="1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64"/>
    </row>
    <row r="229" spans="1:17" s="14" customFormat="1" ht="18.75">
      <c r="A229" s="1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64"/>
    </row>
    <row r="230" spans="1:17" s="14" customFormat="1" ht="18.75">
      <c r="A230" s="1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64"/>
    </row>
    <row r="231" spans="1:17" s="14" customFormat="1" ht="18.75">
      <c r="A231" s="1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64"/>
    </row>
    <row r="232" spans="1:17" s="14" customFormat="1" ht="18.75">
      <c r="A232" s="1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64"/>
    </row>
    <row r="233" spans="1:17" s="14" customFormat="1" ht="18.75">
      <c r="A233" s="1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64"/>
    </row>
    <row r="234" spans="1:17" s="14" customFormat="1" ht="18.75">
      <c r="A234" s="1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64"/>
    </row>
    <row r="235" spans="1:17" s="14" customFormat="1" ht="18.75">
      <c r="A235" s="1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64"/>
    </row>
    <row r="236" spans="1:17" s="14" customFormat="1" ht="18.75">
      <c r="A236" s="1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64"/>
    </row>
    <row r="237" spans="1:17" s="14" customFormat="1" ht="18.75">
      <c r="A237" s="1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64"/>
    </row>
    <row r="238" spans="1:17" s="14" customFormat="1" ht="18.75">
      <c r="A238" s="1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64"/>
    </row>
    <row r="239" spans="1:17" s="14" customFormat="1" ht="18.75">
      <c r="A239" s="1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64"/>
    </row>
    <row r="240" spans="1:17" s="14" customFormat="1" ht="18.75">
      <c r="A240" s="1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64"/>
    </row>
    <row r="241" spans="1:17" s="14" customFormat="1" ht="18.75">
      <c r="A241" s="1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64"/>
    </row>
    <row r="242" spans="1:17" s="14" customFormat="1" ht="18.75">
      <c r="A242" s="1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64"/>
    </row>
    <row r="243" spans="1:17" s="14" customFormat="1" ht="18.75">
      <c r="A243" s="1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64"/>
    </row>
    <row r="244" spans="1:17" s="14" customFormat="1" ht="18.75">
      <c r="A244" s="1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64"/>
    </row>
    <row r="245" spans="1:17" s="14" customFormat="1" ht="18.75">
      <c r="A245" s="1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64"/>
    </row>
    <row r="246" spans="1:17" s="14" customFormat="1" ht="18.75">
      <c r="A246" s="1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64"/>
    </row>
    <row r="247" spans="1:17" s="14" customFormat="1" ht="18.75">
      <c r="A247" s="1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64"/>
    </row>
    <row r="248" spans="1:17" s="14" customFormat="1" ht="18.75">
      <c r="A248" s="1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64"/>
    </row>
    <row r="249" spans="1:17" s="14" customFormat="1" ht="18.75">
      <c r="A249" s="1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64"/>
    </row>
    <row r="250" spans="1:17" s="14" customFormat="1" ht="18.75">
      <c r="A250" s="1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64"/>
    </row>
    <row r="251" spans="1:17" s="14" customFormat="1" ht="18.75">
      <c r="A251" s="1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64"/>
    </row>
    <row r="252" spans="1:17" s="14" customFormat="1" ht="18.75">
      <c r="A252" s="1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64"/>
    </row>
    <row r="253" spans="1:17" s="14" customFormat="1" ht="18.75">
      <c r="A253" s="1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64"/>
    </row>
    <row r="254" spans="1:17" s="14" customFormat="1" ht="18.75">
      <c r="A254" s="1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64"/>
    </row>
    <row r="255" spans="1:17" s="14" customFormat="1" ht="18.75">
      <c r="A255" s="1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64"/>
    </row>
    <row r="256" spans="1:17" s="14" customFormat="1" ht="18.75">
      <c r="A256" s="1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64"/>
    </row>
    <row r="257" spans="1:17" s="14" customFormat="1" ht="18.75">
      <c r="A257" s="1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64"/>
    </row>
    <row r="258" spans="1:17" s="14" customFormat="1" ht="18.75">
      <c r="A258" s="1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64"/>
    </row>
    <row r="259" spans="1:17" s="14" customFormat="1" ht="18.75">
      <c r="A259" s="1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64"/>
    </row>
    <row r="260" spans="1:17" s="14" customFormat="1" ht="18.75">
      <c r="A260" s="1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64"/>
    </row>
    <row r="261" spans="1:17" s="14" customFormat="1" ht="18.75">
      <c r="A261" s="1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64"/>
    </row>
    <row r="262" spans="1:17" s="14" customFormat="1" ht="18.75">
      <c r="A262" s="1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64"/>
    </row>
    <row r="263" spans="1:17" s="14" customFormat="1" ht="18.75">
      <c r="A263" s="1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64"/>
    </row>
    <row r="264" spans="1:17" s="14" customFormat="1" ht="18.75">
      <c r="A264" s="1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64"/>
    </row>
    <row r="265" spans="1:17" s="14" customFormat="1" ht="18.75">
      <c r="A265" s="1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64"/>
    </row>
    <row r="266" spans="1:17" s="14" customFormat="1" ht="18.75">
      <c r="A266" s="1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64"/>
    </row>
    <row r="267" spans="1:17" s="14" customFormat="1" ht="18.75">
      <c r="A267" s="1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64"/>
    </row>
    <row r="268" spans="1:17" s="14" customFormat="1" ht="18.75">
      <c r="A268" s="1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64"/>
    </row>
    <row r="269" spans="1:17" s="14" customFormat="1" ht="18.75">
      <c r="A269" s="1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64"/>
    </row>
    <row r="270" spans="1:17" s="14" customFormat="1" ht="18.75">
      <c r="A270" s="1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64"/>
    </row>
    <row r="271" spans="1:17" s="14" customFormat="1" ht="18.75">
      <c r="A271" s="1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64"/>
    </row>
    <row r="272" spans="1:17" s="14" customFormat="1" ht="18.75">
      <c r="A272" s="1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64"/>
    </row>
    <row r="273" spans="1:17" s="14" customFormat="1" ht="18.75">
      <c r="A273" s="1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64"/>
    </row>
    <row r="274" spans="1:17" s="14" customFormat="1" ht="18.75">
      <c r="A274" s="1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64"/>
    </row>
    <row r="275" spans="1:17" s="14" customFormat="1" ht="18.75">
      <c r="A275" s="1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64"/>
    </row>
    <row r="276" spans="1:17" s="14" customFormat="1" ht="18.75">
      <c r="A276" s="1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64"/>
    </row>
    <row r="277" spans="1:17" s="14" customFormat="1" ht="18.75">
      <c r="A277" s="1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64"/>
    </row>
    <row r="278" spans="1:17" s="14" customFormat="1" ht="18.75">
      <c r="A278" s="1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64"/>
    </row>
    <row r="279" spans="1:17" s="14" customFormat="1" ht="18.75">
      <c r="A279" s="1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64"/>
    </row>
    <row r="280" spans="1:17" s="14" customFormat="1" ht="18.75">
      <c r="A280" s="1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64"/>
    </row>
    <row r="281" spans="1:17" s="14" customFormat="1" ht="18.75">
      <c r="A281" s="1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64"/>
    </row>
    <row r="282" spans="1:17" s="14" customFormat="1" ht="18.75">
      <c r="A282" s="1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64"/>
    </row>
    <row r="283" spans="1:17" s="14" customFormat="1" ht="18.75">
      <c r="A283" s="1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64"/>
    </row>
    <row r="284" spans="1:17" s="14" customFormat="1" ht="18.75">
      <c r="A284" s="1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64"/>
    </row>
    <row r="285" spans="1:17" s="14" customFormat="1" ht="18.75">
      <c r="A285" s="1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64"/>
    </row>
    <row r="286" spans="1:17" s="14" customFormat="1" ht="18.75">
      <c r="A286" s="1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64"/>
    </row>
    <row r="287" spans="1:17" s="14" customFormat="1" ht="18.75">
      <c r="A287" s="1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64"/>
    </row>
    <row r="288" spans="1:17" s="14" customFormat="1" ht="18.75">
      <c r="A288" s="1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64"/>
    </row>
    <row r="289" spans="1:17" s="14" customFormat="1" ht="18.75">
      <c r="A289" s="1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64"/>
    </row>
    <row r="290" spans="1:17" s="14" customFormat="1" ht="18.75">
      <c r="A290" s="1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64"/>
    </row>
    <row r="291" spans="1:17" s="14" customFormat="1" ht="18.75">
      <c r="A291" s="1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64"/>
    </row>
    <row r="292" spans="1:17" s="14" customFormat="1" ht="18.75">
      <c r="A292" s="1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64"/>
    </row>
    <row r="293" spans="1:17" s="14" customFormat="1" ht="18.75">
      <c r="A293" s="1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64"/>
    </row>
    <row r="294" spans="1:17" s="14" customFormat="1" ht="18.75">
      <c r="A294" s="1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64"/>
    </row>
    <row r="295" spans="1:17" s="14" customFormat="1" ht="18.75">
      <c r="A295" s="1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64"/>
    </row>
    <row r="296" spans="1:17" s="14" customFormat="1" ht="18.75">
      <c r="A296" s="1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64"/>
    </row>
    <row r="297" spans="1:17" s="14" customFormat="1" ht="18.75">
      <c r="A297" s="1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64"/>
    </row>
    <row r="298" spans="1:17" s="14" customFormat="1" ht="18.75">
      <c r="A298" s="1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64"/>
    </row>
    <row r="299" spans="1:17" s="14" customFormat="1" ht="18.75">
      <c r="A299" s="1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64"/>
    </row>
    <row r="300" spans="1:17" s="14" customFormat="1" ht="18.75">
      <c r="A300" s="1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64"/>
    </row>
    <row r="301" spans="1:17" s="14" customFormat="1" ht="18.75">
      <c r="A301" s="1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64"/>
    </row>
    <row r="302" spans="1:17" s="14" customFormat="1" ht="18.75">
      <c r="A302" s="1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64"/>
    </row>
    <row r="303" spans="1:17" s="14" customFormat="1" ht="18.75">
      <c r="A303" s="1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64"/>
    </row>
    <row r="304" spans="1:17" s="14" customFormat="1" ht="18.75">
      <c r="A304" s="1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64"/>
    </row>
    <row r="305" spans="1:17" s="14" customFormat="1" ht="18.75">
      <c r="A305" s="1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64"/>
    </row>
    <row r="306" spans="1:17" s="14" customFormat="1" ht="18.75">
      <c r="A306" s="1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64"/>
    </row>
    <row r="307" spans="1:17" s="14" customFormat="1" ht="18.75">
      <c r="A307" s="1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64"/>
    </row>
    <row r="308" spans="1:17" s="14" customFormat="1" ht="18.75">
      <c r="A308" s="1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64"/>
    </row>
    <row r="309" spans="1:17" s="14" customFormat="1" ht="18.75">
      <c r="A309" s="1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64"/>
    </row>
    <row r="310" spans="1:17" s="14" customFormat="1" ht="18.75">
      <c r="A310" s="1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64"/>
    </row>
    <row r="311" spans="1:17" s="14" customFormat="1" ht="18.75">
      <c r="A311" s="1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64"/>
    </row>
    <row r="312" spans="1:17" s="14" customFormat="1" ht="18.75">
      <c r="A312" s="1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64"/>
    </row>
    <row r="313" spans="1:17" s="14" customFormat="1" ht="18.75">
      <c r="A313" s="1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64"/>
    </row>
    <row r="314" spans="1:17" s="14" customFormat="1" ht="18.75">
      <c r="A314" s="1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64"/>
    </row>
    <row r="315" spans="1:17" s="14" customFormat="1" ht="18.75">
      <c r="A315" s="1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64"/>
    </row>
    <row r="316" spans="1:17" s="14" customFormat="1" ht="18.75">
      <c r="A316" s="1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64"/>
    </row>
    <row r="317" spans="1:17" s="14" customFormat="1" ht="18.75">
      <c r="A317" s="1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64"/>
    </row>
    <row r="318" spans="1:17" s="14" customFormat="1" ht="18.75">
      <c r="A318" s="1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64"/>
    </row>
    <row r="319" spans="1:17" s="14" customFormat="1" ht="18.75">
      <c r="A319" s="1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64"/>
    </row>
    <row r="320" spans="1:17" s="14" customFormat="1" ht="18.75">
      <c r="A320" s="1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64"/>
    </row>
    <row r="321" spans="1:17" s="14" customFormat="1" ht="18.75">
      <c r="A321" s="1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64"/>
    </row>
    <row r="322" spans="1:17" s="14" customFormat="1" ht="18.75">
      <c r="A322" s="1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64"/>
    </row>
    <row r="323" spans="1:17" s="14" customFormat="1" ht="18.75">
      <c r="A323" s="1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64"/>
    </row>
    <row r="324" spans="1:17" s="14" customFormat="1" ht="18.75">
      <c r="A324" s="1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64"/>
    </row>
    <row r="325" spans="1:17" s="14" customFormat="1" ht="18.75">
      <c r="A325" s="1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64"/>
    </row>
    <row r="326" spans="1:17" s="14" customFormat="1" ht="18.75">
      <c r="A326" s="1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64"/>
    </row>
    <row r="327" spans="1:17" s="14" customFormat="1" ht="18.75">
      <c r="A327" s="1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64"/>
    </row>
    <row r="328" spans="1:17" s="14" customFormat="1" ht="18.75">
      <c r="A328" s="1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64"/>
    </row>
    <row r="329" spans="1:17" s="14" customFormat="1" ht="18.75">
      <c r="A329" s="1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64"/>
    </row>
    <row r="330" spans="1:17" s="14" customFormat="1" ht="18.75">
      <c r="A330" s="1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64"/>
    </row>
    <row r="331" spans="1:17" s="14" customFormat="1" ht="18.75">
      <c r="A331" s="1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64"/>
    </row>
    <row r="332" spans="1:17" s="14" customFormat="1" ht="18.75">
      <c r="A332" s="1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64"/>
    </row>
    <row r="333" spans="1:17" s="14" customFormat="1" ht="18.75">
      <c r="A333" s="1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64"/>
    </row>
    <row r="334" spans="1:17" s="14" customFormat="1" ht="18.75">
      <c r="A334" s="1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64"/>
    </row>
    <row r="335" spans="1:17" s="14" customFormat="1" ht="18.75">
      <c r="A335" s="1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64"/>
    </row>
    <row r="336" spans="1:17" s="14" customFormat="1" ht="18.75">
      <c r="A336" s="1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64"/>
    </row>
    <row r="337" spans="1:17" s="14" customFormat="1" ht="18.75">
      <c r="A337" s="1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64"/>
    </row>
    <row r="338" spans="1:17" s="14" customFormat="1" ht="18.75">
      <c r="A338" s="1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64"/>
    </row>
    <row r="339" spans="1:17" s="14" customFormat="1" ht="18.75">
      <c r="A339" s="1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64"/>
    </row>
    <row r="340" spans="1:17" s="14" customFormat="1" ht="18.75">
      <c r="A340" s="1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64"/>
    </row>
    <row r="341" spans="1:17" s="14" customFormat="1" ht="18.75">
      <c r="A341" s="1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64"/>
    </row>
    <row r="342" spans="1:17" s="14" customFormat="1" ht="18.75">
      <c r="A342" s="1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64"/>
    </row>
    <row r="343" spans="1:17" s="11" customFormat="1" ht="18.75">
      <c r="A343" s="1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64"/>
    </row>
    <row r="344" spans="1:17" s="11" customFormat="1" ht="18.75">
      <c r="A344" s="1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64"/>
    </row>
    <row r="345" spans="1:17" s="11" customFormat="1" ht="18.75">
      <c r="A345" s="1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64"/>
    </row>
    <row r="346" spans="1:17" s="11" customFormat="1" ht="18.75">
      <c r="A346" s="1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64"/>
    </row>
    <row r="347" spans="1:17" s="11" customFormat="1" ht="18.75">
      <c r="A347" s="1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64"/>
    </row>
    <row r="348" spans="1:17" s="11" customFormat="1" ht="18.75">
      <c r="A348" s="1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64"/>
    </row>
    <row r="349" spans="1:17" s="11" customFormat="1" ht="18.75">
      <c r="A349" s="1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64"/>
    </row>
    <row r="350" spans="1:17" s="11" customFormat="1" ht="18.75">
      <c r="A350" s="1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64"/>
    </row>
    <row r="351" spans="1:17" s="11" customFormat="1" ht="18.75">
      <c r="A351" s="1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64"/>
    </row>
    <row r="352" spans="1:17" s="11" customFormat="1" ht="18.75">
      <c r="A352" s="1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64"/>
    </row>
    <row r="353" spans="1:17" s="11" customFormat="1" ht="18.75">
      <c r="A353" s="1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64"/>
    </row>
    <row r="354" spans="1:17" s="11" customFormat="1" ht="18.75">
      <c r="A354" s="1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64"/>
    </row>
    <row r="355" spans="1:17" s="11" customFormat="1" ht="18.75">
      <c r="A355" s="1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64"/>
    </row>
    <row r="356" spans="1:17" s="11" customFormat="1" ht="18.75">
      <c r="A356" s="1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64"/>
    </row>
    <row r="357" spans="1:17" s="11" customFormat="1" ht="18.75">
      <c r="A357" s="1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64"/>
    </row>
    <row r="358" spans="1:17" s="11" customFormat="1" ht="18.75">
      <c r="A358" s="1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64"/>
    </row>
    <row r="359" spans="1:17" s="11" customFormat="1" ht="18.75">
      <c r="A359" s="1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64"/>
    </row>
    <row r="360" spans="1:17" s="11" customFormat="1" ht="18.75">
      <c r="A360" s="1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64"/>
    </row>
    <row r="361" spans="1:17" s="11" customFormat="1" ht="18.75">
      <c r="A361" s="1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64"/>
    </row>
    <row r="362" spans="1:17" s="11" customFormat="1" ht="18.75">
      <c r="A362" s="1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64"/>
    </row>
    <row r="363" spans="1:17" s="11" customFormat="1" ht="18.75">
      <c r="A363" s="1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64"/>
    </row>
    <row r="364" spans="1:17" s="11" customFormat="1" ht="18.75">
      <c r="A364" s="1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64"/>
    </row>
    <row r="365" spans="1:17" s="11" customFormat="1" ht="18.75">
      <c r="A365" s="1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64"/>
    </row>
    <row r="366" spans="1:17" s="11" customFormat="1" ht="18.75">
      <c r="A366" s="1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64"/>
    </row>
    <row r="367" spans="1:17" s="11" customFormat="1" ht="18.75">
      <c r="A367" s="1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64"/>
    </row>
    <row r="368" spans="1:17" s="11" customFormat="1" ht="18.75">
      <c r="A368" s="1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64"/>
    </row>
    <row r="369" spans="1:17" s="11" customFormat="1" ht="18.75">
      <c r="A369" s="1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64"/>
    </row>
    <row r="370" spans="1:17" s="11" customFormat="1" ht="18.75">
      <c r="A370" s="1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64"/>
    </row>
    <row r="371" spans="1:17" s="11" customFormat="1" ht="18.75">
      <c r="A371" s="1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64"/>
    </row>
    <row r="372" spans="1:17" s="11" customFormat="1" ht="18.75">
      <c r="A372" s="1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64"/>
    </row>
    <row r="373" spans="1:17" s="11" customFormat="1" ht="18.75">
      <c r="A373" s="1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64"/>
    </row>
    <row r="374" spans="1:17" s="11" customFormat="1" ht="18.75">
      <c r="A374" s="1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64"/>
    </row>
    <row r="375" spans="1:17" s="11" customFormat="1" ht="18.75">
      <c r="A375" s="1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64"/>
    </row>
    <row r="376" spans="1:17" s="11" customFormat="1" ht="18.75">
      <c r="A376" s="1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64"/>
    </row>
    <row r="377" spans="1:17" s="11" customFormat="1" ht="18.75">
      <c r="A377" s="1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64"/>
    </row>
    <row r="378" spans="1:17" s="11" customFormat="1" ht="18.75">
      <c r="A378" s="1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64"/>
    </row>
    <row r="379" spans="1:17" s="11" customFormat="1" ht="18.75">
      <c r="A379" s="1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64"/>
    </row>
    <row r="380" spans="1:17" s="11" customFormat="1" ht="18.75">
      <c r="A380" s="1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64"/>
    </row>
    <row r="381" spans="1:17" s="11" customFormat="1" ht="18.75">
      <c r="A381" s="1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64"/>
    </row>
    <row r="382" spans="1:17" s="11" customFormat="1" ht="18.75">
      <c r="A382" s="1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64"/>
    </row>
    <row r="383" spans="1:17" s="11" customFormat="1" ht="18.75">
      <c r="A383" s="1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64"/>
    </row>
    <row r="384" spans="1:17" s="11" customFormat="1" ht="18.75">
      <c r="A384" s="1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64"/>
    </row>
    <row r="385" spans="1:17" s="11" customFormat="1" ht="18.75">
      <c r="A385" s="1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64"/>
    </row>
    <row r="386" spans="1:17" s="11" customFormat="1" ht="18.75">
      <c r="A386" s="1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64"/>
    </row>
    <row r="387" spans="1:17" s="11" customFormat="1" ht="18.75">
      <c r="A387" s="1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64"/>
    </row>
    <row r="388" spans="1:17" s="11" customFormat="1" ht="18.75">
      <c r="A388" s="1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64"/>
    </row>
    <row r="389" spans="1:17" s="11" customFormat="1" ht="18.75">
      <c r="A389" s="1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64"/>
    </row>
    <row r="390" spans="1:17" s="11" customFormat="1" ht="18.75">
      <c r="A390" s="1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64"/>
    </row>
    <row r="391" spans="1:17" s="11" customFormat="1" ht="18.75">
      <c r="A391" s="1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64"/>
    </row>
    <row r="392" spans="1:17" s="11" customFormat="1" ht="18.75">
      <c r="A392" s="1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64"/>
    </row>
    <row r="393" spans="1:17" s="11" customFormat="1" ht="18.75">
      <c r="A393" s="1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64"/>
    </row>
    <row r="394" spans="1:17" s="11" customFormat="1" ht="18.75">
      <c r="A394" s="1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64"/>
    </row>
    <row r="395" spans="1:17" ht="18.75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64"/>
    </row>
    <row r="396" spans="1:17" ht="18.75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64"/>
    </row>
    <row r="397" spans="1:17" ht="18.75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64"/>
    </row>
    <row r="398" spans="1:17" ht="18.75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64"/>
    </row>
    <row r="399" spans="1:17" ht="18.75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64"/>
    </row>
    <row r="400" spans="1:17" ht="18.75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64"/>
    </row>
    <row r="401" spans="2:17" ht="18.75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64"/>
    </row>
    <row r="402" spans="2:17" ht="18.75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64"/>
    </row>
    <row r="403" spans="2:17" ht="18.75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64"/>
    </row>
    <row r="404" spans="2:17" ht="18.75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64"/>
    </row>
    <row r="405" spans="2:17" ht="18.75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64"/>
    </row>
    <row r="406" spans="2:17" ht="18.75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64"/>
    </row>
    <row r="407" spans="2:17" ht="18.75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64"/>
    </row>
    <row r="408" spans="2:17" ht="18.75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64"/>
    </row>
    <row r="409" spans="2:17" ht="18.75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64"/>
    </row>
    <row r="410" spans="2:17" ht="18.75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64"/>
    </row>
    <row r="411" spans="2:17" ht="18.75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64"/>
    </row>
    <row r="412" spans="2:17" ht="18.75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64"/>
    </row>
    <row r="413" spans="2:17" ht="18.75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64"/>
    </row>
    <row r="414" spans="2:17" ht="18.75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64"/>
    </row>
    <row r="415" spans="2:17" ht="18.75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64"/>
    </row>
    <row r="416" spans="2:17" ht="18.75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64"/>
    </row>
    <row r="417" spans="2:17" ht="18.75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64"/>
    </row>
    <row r="418" spans="2:17" ht="18.75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64"/>
    </row>
    <row r="419" spans="2:17" ht="18.75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64"/>
    </row>
    <row r="420" spans="2:17" ht="18.75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64"/>
    </row>
    <row r="421" spans="2:17" ht="18.75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64"/>
    </row>
    <row r="422" spans="2:17" ht="18.75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64"/>
    </row>
    <row r="423" spans="2:17" ht="18.75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64"/>
    </row>
    <row r="424" spans="2:17" ht="18.75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64"/>
    </row>
    <row r="425" spans="2:17" ht="18.75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64"/>
    </row>
    <row r="426" spans="2:17" ht="18.75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64"/>
    </row>
    <row r="427" spans="2:17" ht="18.75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64"/>
    </row>
    <row r="428" spans="2:17" ht="18.75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64"/>
    </row>
    <row r="429" spans="2:17" ht="18.75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64"/>
    </row>
    <row r="430" spans="2:17" ht="18.75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64"/>
    </row>
    <row r="431" spans="2:17" ht="18.75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64"/>
    </row>
    <row r="432" spans="2:17" ht="18.75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64"/>
    </row>
    <row r="433" spans="2:17" ht="18.75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64"/>
    </row>
    <row r="434" spans="2:17" ht="18.75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64"/>
    </row>
    <row r="435" spans="2:17" ht="18.75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64"/>
    </row>
    <row r="436" spans="2:17" ht="18.75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64"/>
    </row>
    <row r="437" spans="2:17" ht="18.75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64"/>
    </row>
    <row r="438" spans="2:17" ht="18.75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64"/>
    </row>
    <row r="439" spans="2:17" ht="18.75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64"/>
    </row>
    <row r="440" spans="2:17" ht="18.75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64"/>
    </row>
    <row r="441" spans="2:17" ht="18.75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64"/>
    </row>
    <row r="442" spans="2:17" ht="18.75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64"/>
    </row>
    <row r="443" spans="2:17" ht="18.75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64"/>
    </row>
    <row r="444" spans="2:17" ht="18.75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64"/>
    </row>
    <row r="445" spans="2:17" ht="18.75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64"/>
    </row>
    <row r="446" spans="2:17" ht="18.75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64"/>
    </row>
    <row r="447" spans="2:17" ht="18.7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64"/>
    </row>
    <row r="448" spans="2:17" ht="18.75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64"/>
    </row>
    <row r="449" spans="2:17" ht="18.75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64"/>
    </row>
    <row r="450" spans="2:17" ht="18.75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64"/>
    </row>
    <row r="451" spans="2:17" ht="18.75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64"/>
    </row>
    <row r="452" spans="2:17" ht="18.75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64"/>
    </row>
    <row r="453" spans="2:17" ht="18.75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64"/>
    </row>
    <row r="454" spans="2:17" ht="18.75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64"/>
    </row>
    <row r="455" spans="2:17" ht="18.75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64"/>
    </row>
    <row r="456" spans="2:17" ht="18.75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64"/>
    </row>
    <row r="457" spans="2:17" ht="18.75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64"/>
    </row>
    <row r="458" spans="2:17" ht="18.75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64"/>
    </row>
    <row r="459" spans="2:17" ht="18.75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64"/>
    </row>
    <row r="460" spans="2:17" ht="18.75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64"/>
    </row>
    <row r="461" spans="2:17" ht="18.75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64"/>
    </row>
    <row r="462" spans="2:17" ht="18.75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64"/>
    </row>
    <row r="463" spans="2:17" ht="18.75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64"/>
    </row>
    <row r="464" spans="2:17" ht="18.75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64"/>
    </row>
    <row r="465" spans="2:17" ht="18.75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64"/>
    </row>
    <row r="466" spans="2:17" ht="18.75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64"/>
    </row>
    <row r="467" spans="2:17" ht="18.75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64"/>
    </row>
  </sheetData>
  <mergeCells count="17">
    <mergeCell ref="J8:J9"/>
    <mergeCell ref="K7:P7"/>
    <mergeCell ref="G8:G9"/>
    <mergeCell ref="M8:M9"/>
    <mergeCell ref="K8:K9"/>
    <mergeCell ref="N8:O8"/>
    <mergeCell ref="L8:L9"/>
    <mergeCell ref="B5:Q5"/>
    <mergeCell ref="B7:B9"/>
    <mergeCell ref="Q7:Q9"/>
    <mergeCell ref="H8:I8"/>
    <mergeCell ref="P8:P9"/>
    <mergeCell ref="C7:C9"/>
    <mergeCell ref="F8:F9"/>
    <mergeCell ref="E7:E9"/>
    <mergeCell ref="D7:D9"/>
    <mergeCell ref="F7:J7"/>
  </mergeCells>
  <phoneticPr fontId="2" type="noConversion"/>
  <printOptions horizontalCentered="1"/>
  <pageMargins left="0.27559055118110237" right="0.27559055118110237" top="1.1811023622047245" bottom="0.19685039370078741" header="0.23622047244094491" footer="0.31496062992125984"/>
  <pageSetup paperSize="9" scale="42" fitToHeight="0" orientation="landscape" horizontalDpi="300" verticalDpi="300" r:id="rId1"/>
  <headerFooter scaleWithDoc="0" alignWithMargins="0"/>
  <rowBreaks count="5" manualBreakCount="5">
    <brk id="20" max="16" man="1"/>
    <brk id="40" max="16" man="1"/>
    <brk id="61" max="16" man="1"/>
    <brk id="148" max="16" man="1"/>
    <brk id="164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2019-12-17T14:10:47Z</cp:lastPrinted>
  <dcterms:created xsi:type="dcterms:W3CDTF">2014-01-17T10:52:16Z</dcterms:created>
  <dcterms:modified xsi:type="dcterms:W3CDTF">2020-11-19T11:28:46Z</dcterms:modified>
</cp:coreProperties>
</file>