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0920" activeTab="0"/>
  </bookViews>
  <sheets>
    <sheet name="звіт" sheetId="1" r:id="rId1"/>
  </sheets>
  <definedNames>
    <definedName name="_xlnm.Print_Area" localSheetId="0">'звіт'!$A$1:$AD$27</definedName>
  </definedNames>
  <calcPr fullCalcOnLoad="1"/>
</workbook>
</file>

<file path=xl/sharedStrings.xml><?xml version="1.0" encoding="utf-8"?>
<sst xmlns="http://schemas.openxmlformats.org/spreadsheetml/2006/main" count="77" uniqueCount="47">
  <si>
    <t>назва комунального підприємства</t>
  </si>
  <si>
    <t>№ з/п</t>
  </si>
  <si>
    <t>план</t>
  </si>
  <si>
    <t>виконано</t>
  </si>
  <si>
    <t>% виконання</t>
  </si>
  <si>
    <t>в тому числі</t>
  </si>
  <si>
    <t>січень</t>
  </si>
  <si>
    <t>лютий</t>
  </si>
  <si>
    <t>березень</t>
  </si>
  <si>
    <t>Заробітна плата</t>
  </si>
  <si>
    <t>Нарахування на заробітну плату</t>
  </si>
  <si>
    <t>Матеріали-всього</t>
  </si>
  <si>
    <t>з них</t>
  </si>
  <si>
    <t>Оплата послуг (крім комунальних)-всього</t>
  </si>
  <si>
    <t>1.1</t>
  </si>
  <si>
    <t>1.2</t>
  </si>
  <si>
    <t>1.3</t>
  </si>
  <si>
    <t>1.3.1</t>
  </si>
  <si>
    <t>1.4</t>
  </si>
  <si>
    <t>Інші видатки-всього</t>
  </si>
  <si>
    <t>підпис</t>
  </si>
  <si>
    <t>інші (крупні суми розшифрувати): видатки на відрядження</t>
  </si>
  <si>
    <t>Назва видатків, об'єктів</t>
  </si>
  <si>
    <t xml:space="preserve"> </t>
  </si>
  <si>
    <t>ВСЬОГО (тис.грн.):</t>
  </si>
  <si>
    <t>Залишок (тис.грн.)</t>
  </si>
  <si>
    <t>Видатки (благоустрій, зовнішнє освітлення, тощо)-всього (тис.грн.):</t>
  </si>
  <si>
    <t>КП "Павлоград-Світло" ПМР</t>
  </si>
  <si>
    <t>1.4.1</t>
  </si>
  <si>
    <t>КПКВКМБ 1217693</t>
  </si>
  <si>
    <t>інші послуги (крупні суми розшифрувати): обслуговування комп. техніки, навчання; програмне забезпечення</t>
  </si>
  <si>
    <t xml:space="preserve">Керівник                                                                                                                                                                                                                   </t>
  </si>
  <si>
    <t>1.5</t>
  </si>
  <si>
    <t>1.5.1</t>
  </si>
  <si>
    <t>інші (розшифрувати) : канцтовари, офісні меблі, комп'ютерне обладнання та ін.</t>
  </si>
  <si>
    <t>квітень</t>
  </si>
  <si>
    <t>травень</t>
  </si>
  <si>
    <t>червень</t>
  </si>
  <si>
    <t>липень</t>
  </si>
  <si>
    <t>серпень</t>
  </si>
  <si>
    <t>вересень</t>
  </si>
  <si>
    <t>Сінюков Б.А.</t>
  </si>
  <si>
    <t>жовтень</t>
  </si>
  <si>
    <t>листопад</t>
  </si>
  <si>
    <t>грудень</t>
  </si>
  <si>
    <t xml:space="preserve">Звіт про використання бюджетних коштів за 2020 рік </t>
  </si>
  <si>
    <t>2020 рік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</si>
</sst>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0.0000000000"/>
    <numFmt numFmtId="187" formatCode="0.000000000"/>
    <numFmt numFmtId="188" formatCode="0.00000000"/>
    <numFmt numFmtId="189" formatCode="[$-FC19]d\ mmmm\ yyyy\ &quot;г.&quot;"/>
    <numFmt numFmtId="190" formatCode="#,##0.0"/>
  </numFmts>
  <fonts count="50">
    <font>
      <sz val="10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15"/>
      <name val="Times New Roman"/>
      <family val="1"/>
    </font>
    <font>
      <i/>
      <sz val="30"/>
      <name val="Times New Roman"/>
      <family val="1"/>
    </font>
    <font>
      <sz val="35"/>
      <name val="Times New Roman"/>
      <family val="1"/>
    </font>
    <font>
      <b/>
      <sz val="55"/>
      <name val="Times New Roman"/>
      <family val="1"/>
    </font>
    <font>
      <u val="single"/>
      <sz val="52"/>
      <name val="Times New Roman"/>
      <family val="1"/>
    </font>
    <font>
      <sz val="48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b/>
      <sz val="32"/>
      <name val="Times New Roman"/>
      <family val="1"/>
    </font>
    <font>
      <sz val="40"/>
      <name val="Times New Roman"/>
      <family val="1"/>
    </font>
    <font>
      <sz val="4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 vertical="center" textRotation="90"/>
    </xf>
    <xf numFmtId="49" fontId="9" fillId="0" borderId="10" xfId="0" applyNumberFormat="1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textRotation="90"/>
    </xf>
    <xf numFmtId="49" fontId="10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justify" vertical="center"/>
    </xf>
    <xf numFmtId="190" fontId="49" fillId="33" borderId="13" xfId="0" applyNumberFormat="1" applyFont="1" applyFill="1" applyBorder="1" applyAlignment="1">
      <alignment horizontal="center" vertical="center"/>
    </xf>
    <xf numFmtId="190" fontId="10" fillId="33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justify" vertical="center"/>
    </xf>
    <xf numFmtId="190" fontId="49" fillId="0" borderId="16" xfId="0" applyNumberFormat="1" applyFont="1" applyFill="1" applyBorder="1" applyAlignment="1">
      <alignment horizontal="center" vertical="center"/>
    </xf>
    <xf numFmtId="190" fontId="49" fillId="0" borderId="16" xfId="0" applyNumberFormat="1" applyFont="1" applyBorder="1" applyAlignment="1">
      <alignment horizontal="center" vertical="center"/>
    </xf>
    <xf numFmtId="190" fontId="49" fillId="0" borderId="17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90" fontId="49" fillId="0" borderId="0" xfId="0" applyNumberFormat="1" applyFont="1" applyFill="1" applyBorder="1" applyAlignment="1">
      <alignment horizontal="center" vertical="center"/>
    </xf>
    <xf numFmtId="190" fontId="49" fillId="0" borderId="17" xfId="0" applyNumberFormat="1" applyFont="1" applyFill="1" applyBorder="1" applyAlignment="1">
      <alignment horizontal="center" vertical="center"/>
    </xf>
    <xf numFmtId="190" fontId="49" fillId="0" borderId="19" xfId="0" applyNumberFormat="1" applyFont="1" applyFill="1" applyBorder="1" applyAlignment="1">
      <alignment horizontal="center" vertical="center"/>
    </xf>
    <xf numFmtId="190" fontId="10" fillId="0" borderId="20" xfId="0" applyNumberFormat="1" applyFont="1" applyFill="1" applyBorder="1" applyAlignment="1">
      <alignment horizontal="center" vertical="center"/>
    </xf>
    <xf numFmtId="190" fontId="10" fillId="0" borderId="18" xfId="0" applyNumberFormat="1" applyFont="1" applyFill="1" applyBorder="1" applyAlignment="1">
      <alignment horizontal="center" vertical="center"/>
    </xf>
    <xf numFmtId="49" fontId="10" fillId="34" borderId="15" xfId="0" applyNumberFormat="1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justify" vertical="center"/>
    </xf>
    <xf numFmtId="190" fontId="49" fillId="34" borderId="16" xfId="0" applyNumberFormat="1" applyFont="1" applyFill="1" applyBorder="1" applyAlignment="1">
      <alignment horizontal="center" vertical="center"/>
    </xf>
    <xf numFmtId="190" fontId="10" fillId="34" borderId="16" xfId="0" applyNumberFormat="1" applyFont="1" applyFill="1" applyBorder="1" applyAlignment="1">
      <alignment horizontal="center" vertical="center"/>
    </xf>
    <xf numFmtId="190" fontId="10" fillId="34" borderId="20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190" fontId="10" fillId="34" borderId="18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49" fontId="10" fillId="33" borderId="21" xfId="0" applyNumberFormat="1" applyFont="1" applyFill="1" applyBorder="1" applyAlignment="1">
      <alignment horizontal="center" vertical="center"/>
    </xf>
    <xf numFmtId="180" fontId="10" fillId="33" borderId="10" xfId="0" applyNumberFormat="1" applyFont="1" applyFill="1" applyBorder="1" applyAlignment="1">
      <alignment horizontal="center" vertical="center"/>
    </xf>
    <xf numFmtId="190" fontId="49" fillId="33" borderId="10" xfId="0" applyNumberFormat="1" applyFont="1" applyFill="1" applyBorder="1" applyAlignment="1">
      <alignment horizontal="center" vertical="center"/>
    </xf>
    <xf numFmtId="190" fontId="10" fillId="33" borderId="22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justify" vertical="center"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0"/>
  <sheetViews>
    <sheetView tabSelected="1" zoomScale="30" zoomScaleNormal="30" zoomScalePageLayoutView="0" workbookViewId="0" topLeftCell="A1">
      <selection activeCell="E11" sqref="E11"/>
    </sheetView>
  </sheetViews>
  <sheetFormatPr defaultColWidth="9.00390625" defaultRowHeight="12.75"/>
  <cols>
    <col min="1" max="1" width="16.75390625" style="4" customWidth="1"/>
    <col min="2" max="2" width="105.00390625" style="0" customWidth="1"/>
    <col min="3" max="3" width="23.00390625" style="0" customWidth="1"/>
    <col min="4" max="4" width="22.25390625" style="0" customWidth="1"/>
    <col min="5" max="5" width="23.00390625" style="0" customWidth="1"/>
    <col min="6" max="6" width="19.00390625" style="0" customWidth="1"/>
    <col min="7" max="7" width="19.25390625" style="0" customWidth="1"/>
    <col min="8" max="8" width="19.375" style="0" customWidth="1"/>
    <col min="9" max="9" width="20.375" style="0" customWidth="1"/>
    <col min="10" max="10" width="20.125" style="0" customWidth="1"/>
    <col min="11" max="29" width="20.375" style="0" customWidth="1"/>
    <col min="30" max="30" width="26.375" style="0" customWidth="1"/>
  </cols>
  <sheetData>
    <row r="1" spans="1:30" ht="74.25" customHeight="1">
      <c r="A1" s="51" t="s">
        <v>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</row>
    <row r="2" spans="1:30" ht="70.5" customHeight="1">
      <c r="A2" s="52" t="s">
        <v>27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0" ht="49.5" customHeight="1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</row>
    <row r="4" spans="1:30" ht="66.75" customHeight="1" thickBot="1">
      <c r="A4" s="60" t="s">
        <v>29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</row>
    <row r="5" spans="1:30" ht="55.5" customHeight="1">
      <c r="A5" s="57" t="s">
        <v>1</v>
      </c>
      <c r="B5" s="54" t="s">
        <v>22</v>
      </c>
      <c r="C5" s="61" t="s">
        <v>46</v>
      </c>
      <c r="D5" s="62"/>
      <c r="E5" s="63"/>
      <c r="F5" s="48" t="s">
        <v>5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50"/>
      <c r="AD5" s="41" t="s">
        <v>25</v>
      </c>
    </row>
    <row r="6" spans="1:30" ht="60" customHeight="1">
      <c r="A6" s="58"/>
      <c r="B6" s="55"/>
      <c r="C6" s="64"/>
      <c r="D6" s="65"/>
      <c r="E6" s="66"/>
      <c r="F6" s="44" t="s">
        <v>6</v>
      </c>
      <c r="G6" s="45"/>
      <c r="H6" s="44" t="s">
        <v>7</v>
      </c>
      <c r="I6" s="45"/>
      <c r="J6" s="44" t="s">
        <v>8</v>
      </c>
      <c r="K6" s="45"/>
      <c r="L6" s="44" t="s">
        <v>35</v>
      </c>
      <c r="M6" s="45"/>
      <c r="N6" s="44" t="s">
        <v>36</v>
      </c>
      <c r="O6" s="45"/>
      <c r="P6" s="44" t="s">
        <v>37</v>
      </c>
      <c r="Q6" s="45"/>
      <c r="R6" s="44" t="s">
        <v>38</v>
      </c>
      <c r="S6" s="45"/>
      <c r="T6" s="44" t="s">
        <v>39</v>
      </c>
      <c r="U6" s="45"/>
      <c r="V6" s="44" t="s">
        <v>40</v>
      </c>
      <c r="W6" s="45"/>
      <c r="X6" s="44" t="s">
        <v>42</v>
      </c>
      <c r="Y6" s="45"/>
      <c r="Z6" s="44" t="s">
        <v>43</v>
      </c>
      <c r="AA6" s="45"/>
      <c r="AB6" s="44" t="s">
        <v>44</v>
      </c>
      <c r="AC6" s="45"/>
      <c r="AD6" s="42"/>
    </row>
    <row r="7" spans="1:30" ht="217.5" customHeight="1" thickBot="1">
      <c r="A7" s="59"/>
      <c r="B7" s="56"/>
      <c r="C7" s="6" t="s">
        <v>2</v>
      </c>
      <c r="D7" s="6" t="s">
        <v>3</v>
      </c>
      <c r="E7" s="7" t="s">
        <v>4</v>
      </c>
      <c r="F7" s="6" t="s">
        <v>2</v>
      </c>
      <c r="G7" s="6" t="s">
        <v>3</v>
      </c>
      <c r="H7" s="6" t="s">
        <v>2</v>
      </c>
      <c r="I7" s="6" t="s">
        <v>3</v>
      </c>
      <c r="J7" s="6" t="s">
        <v>2</v>
      </c>
      <c r="K7" s="8" t="s">
        <v>3</v>
      </c>
      <c r="L7" s="6" t="s">
        <v>2</v>
      </c>
      <c r="M7" s="8" t="s">
        <v>3</v>
      </c>
      <c r="N7" s="6" t="s">
        <v>2</v>
      </c>
      <c r="O7" s="8" t="s">
        <v>3</v>
      </c>
      <c r="P7" s="6" t="s">
        <v>2</v>
      </c>
      <c r="Q7" s="8" t="s">
        <v>3</v>
      </c>
      <c r="R7" s="6" t="s">
        <v>2</v>
      </c>
      <c r="S7" s="8" t="s">
        <v>3</v>
      </c>
      <c r="T7" s="6" t="s">
        <v>2</v>
      </c>
      <c r="U7" s="8" t="s">
        <v>3</v>
      </c>
      <c r="V7" s="6" t="s">
        <v>2</v>
      </c>
      <c r="W7" s="8" t="s">
        <v>3</v>
      </c>
      <c r="X7" s="6" t="s">
        <v>2</v>
      </c>
      <c r="Y7" s="8" t="s">
        <v>3</v>
      </c>
      <c r="Z7" s="6" t="s">
        <v>2</v>
      </c>
      <c r="AA7" s="8" t="s">
        <v>3</v>
      </c>
      <c r="AB7" s="6" t="s">
        <v>2</v>
      </c>
      <c r="AC7" s="8" t="s">
        <v>3</v>
      </c>
      <c r="AD7" s="43"/>
    </row>
    <row r="8" spans="1:38" ht="91.5" customHeight="1">
      <c r="A8" s="9">
        <v>1</v>
      </c>
      <c r="B8" s="10" t="s">
        <v>26</v>
      </c>
      <c r="C8" s="11">
        <f>F8+H8+J8+L8+N8+P8+R8+T8+V8+X8+Z8+AB8</f>
        <v>850.4999999999999</v>
      </c>
      <c r="D8" s="11">
        <f>G8+I8+K8+M8+O8+Q8+S8+U8+W8+Y8+AA8+AC8</f>
        <v>779.8</v>
      </c>
      <c r="E8" s="11">
        <f>D8/C8*100</f>
        <v>91.68724279835392</v>
      </c>
      <c r="F8" s="11">
        <f aca="true" t="shared" si="0" ref="F8:M8">F10+F11+F12+F15+F18</f>
        <v>29.1</v>
      </c>
      <c r="G8" s="11">
        <f t="shared" si="0"/>
        <v>19.2</v>
      </c>
      <c r="H8" s="11">
        <f t="shared" si="0"/>
        <v>79.5</v>
      </c>
      <c r="I8" s="11">
        <f t="shared" si="0"/>
        <v>54.8</v>
      </c>
      <c r="J8" s="11">
        <f t="shared" si="0"/>
        <v>51.3</v>
      </c>
      <c r="K8" s="11">
        <f t="shared" si="0"/>
        <v>57</v>
      </c>
      <c r="L8" s="11">
        <f t="shared" si="0"/>
        <v>63.699999999999996</v>
      </c>
      <c r="M8" s="11">
        <f t="shared" si="0"/>
        <v>55.1</v>
      </c>
      <c r="N8" s="11">
        <f aca="true" t="shared" si="1" ref="N8:S8">N10+N11+N12+N15+N18</f>
        <v>60.9</v>
      </c>
      <c r="O8" s="11">
        <f t="shared" si="1"/>
        <v>48.1</v>
      </c>
      <c r="P8" s="11">
        <f t="shared" si="1"/>
        <v>75.1</v>
      </c>
      <c r="Q8" s="11">
        <f t="shared" si="1"/>
        <v>64.5</v>
      </c>
      <c r="R8" s="11">
        <f t="shared" si="1"/>
        <v>77.00000000000001</v>
      </c>
      <c r="S8" s="11">
        <f t="shared" si="1"/>
        <v>66.89999999999999</v>
      </c>
      <c r="T8" s="11">
        <f aca="true" t="shared" si="2" ref="T8:Y8">T10+T11+T12+T15+T18</f>
        <v>79.1</v>
      </c>
      <c r="U8" s="11">
        <f t="shared" si="2"/>
        <v>59.4</v>
      </c>
      <c r="V8" s="11">
        <f t="shared" si="2"/>
        <v>82.5</v>
      </c>
      <c r="W8" s="11">
        <f t="shared" si="2"/>
        <v>81.1</v>
      </c>
      <c r="X8" s="11">
        <f t="shared" si="2"/>
        <v>84.3</v>
      </c>
      <c r="Y8" s="11">
        <f t="shared" si="2"/>
        <v>53.6</v>
      </c>
      <c r="Z8" s="11">
        <f>Z10+Z11+Z12+Z15+Z18</f>
        <v>83.3</v>
      </c>
      <c r="AA8" s="11">
        <f>AA10+AA11+AA12+AA15+AA18</f>
        <v>69.7</v>
      </c>
      <c r="AB8" s="11">
        <f>AB10+AB11+AB12+AB15+AB18</f>
        <v>84.7</v>
      </c>
      <c r="AC8" s="11">
        <f>AC10+AC11+AC12+AC15+AC18</f>
        <v>150.39999999999998</v>
      </c>
      <c r="AD8" s="12">
        <f>C8-D8</f>
        <v>70.69999999999993</v>
      </c>
      <c r="AL8" t="s">
        <v>23</v>
      </c>
    </row>
    <row r="9" spans="1:30" ht="53.25" customHeight="1">
      <c r="A9" s="13"/>
      <c r="B9" s="14" t="s">
        <v>5</v>
      </c>
      <c r="C9" s="15"/>
      <c r="D9" s="15"/>
      <c r="E9" s="16"/>
      <c r="F9" s="15"/>
      <c r="G9" s="15"/>
      <c r="H9" s="15"/>
      <c r="I9" s="15"/>
      <c r="J9" s="16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8"/>
    </row>
    <row r="10" spans="1:31" ht="52.5" customHeight="1">
      <c r="A10" s="13" t="s">
        <v>14</v>
      </c>
      <c r="B10" s="14" t="s">
        <v>9</v>
      </c>
      <c r="C10" s="15">
        <f>F10+H10+J10+L10+N10+P10+R10+T10+V10+X10+Z10+AB10</f>
        <v>606.0999999999999</v>
      </c>
      <c r="D10" s="15">
        <f aca="true" t="shared" si="3" ref="C10:D12">G10+I10+K10+M10+O10+Q10+S10+U10+W10+Y10+AA10+AC10</f>
        <v>590</v>
      </c>
      <c r="E10" s="15">
        <f>D10/C10*100</f>
        <v>97.34367266127704</v>
      </c>
      <c r="F10" s="15">
        <v>15.9</v>
      </c>
      <c r="G10" s="19">
        <v>15.9</v>
      </c>
      <c r="H10" s="15">
        <v>43.5</v>
      </c>
      <c r="I10" s="15">
        <v>43.1</v>
      </c>
      <c r="J10" s="15">
        <v>35.4</v>
      </c>
      <c r="K10" s="20">
        <v>34.9</v>
      </c>
      <c r="L10" s="21">
        <v>44</v>
      </c>
      <c r="M10" s="21">
        <v>44</v>
      </c>
      <c r="N10" s="21">
        <v>45</v>
      </c>
      <c r="O10" s="21">
        <v>36.5</v>
      </c>
      <c r="P10" s="21">
        <v>53</v>
      </c>
      <c r="Q10" s="21">
        <v>51.4</v>
      </c>
      <c r="R10" s="21">
        <v>61.2</v>
      </c>
      <c r="S10" s="21">
        <v>53.4</v>
      </c>
      <c r="T10" s="21">
        <v>61.2</v>
      </c>
      <c r="U10" s="21">
        <v>47.2</v>
      </c>
      <c r="V10" s="21">
        <v>61.2</v>
      </c>
      <c r="W10" s="21">
        <v>63.5</v>
      </c>
      <c r="X10" s="21">
        <v>61.2</v>
      </c>
      <c r="Y10" s="21">
        <v>40.4</v>
      </c>
      <c r="Z10" s="21">
        <v>61.2</v>
      </c>
      <c r="AA10" s="21">
        <v>54.1</v>
      </c>
      <c r="AB10" s="21">
        <v>63.3</v>
      </c>
      <c r="AC10" s="21">
        <v>105.6</v>
      </c>
      <c r="AD10" s="22">
        <f>C10-D10</f>
        <v>16.09999999999991</v>
      </c>
      <c r="AE10" t="s">
        <v>23</v>
      </c>
    </row>
    <row r="11" spans="1:30" ht="56.25" customHeight="1">
      <c r="A11" s="13" t="s">
        <v>15</v>
      </c>
      <c r="B11" s="14" t="s">
        <v>10</v>
      </c>
      <c r="C11" s="15">
        <f t="shared" si="3"/>
        <v>132.60000000000002</v>
      </c>
      <c r="D11" s="15">
        <f t="shared" si="3"/>
        <v>132.5</v>
      </c>
      <c r="E11" s="15">
        <f>D11/C11*100</f>
        <v>99.92458521870284</v>
      </c>
      <c r="F11" s="15">
        <v>3.3</v>
      </c>
      <c r="G11" s="15">
        <v>3.3</v>
      </c>
      <c r="H11" s="15">
        <v>10.2</v>
      </c>
      <c r="I11" s="15">
        <v>10.2</v>
      </c>
      <c r="J11" s="15">
        <v>7.8</v>
      </c>
      <c r="K11" s="20">
        <v>7.8</v>
      </c>
      <c r="L11" s="20">
        <v>9.6</v>
      </c>
      <c r="M11" s="20">
        <v>9.6</v>
      </c>
      <c r="N11" s="20">
        <v>8.1</v>
      </c>
      <c r="O11" s="20">
        <v>8.1</v>
      </c>
      <c r="P11" s="20">
        <v>12.1</v>
      </c>
      <c r="Q11" s="20">
        <v>11.3</v>
      </c>
      <c r="R11" s="20">
        <v>13.9</v>
      </c>
      <c r="S11" s="20">
        <v>11.9</v>
      </c>
      <c r="T11" s="20">
        <v>12</v>
      </c>
      <c r="U11" s="20">
        <v>10.4</v>
      </c>
      <c r="V11" s="20">
        <v>13.8</v>
      </c>
      <c r="W11" s="20">
        <v>13.2</v>
      </c>
      <c r="X11" s="20">
        <v>13.9</v>
      </c>
      <c r="Y11" s="20">
        <v>9.6</v>
      </c>
      <c r="Z11" s="20">
        <v>13.9</v>
      </c>
      <c r="AA11" s="20">
        <v>11.9</v>
      </c>
      <c r="AB11" s="20">
        <v>14</v>
      </c>
      <c r="AC11" s="20">
        <v>25.2</v>
      </c>
      <c r="AD11" s="23">
        <f>C11-D11</f>
        <v>0.10000000000002274</v>
      </c>
    </row>
    <row r="12" spans="1:30" ht="50.25" customHeight="1">
      <c r="A12" s="24" t="s">
        <v>16</v>
      </c>
      <c r="B12" s="25" t="s">
        <v>11</v>
      </c>
      <c r="C12" s="26">
        <f t="shared" si="3"/>
        <v>27.800000000000004</v>
      </c>
      <c r="D12" s="26">
        <f t="shared" si="3"/>
        <v>27.799999999999997</v>
      </c>
      <c r="E12" s="27">
        <f>D12/C12*100</f>
        <v>99.99999999999997</v>
      </c>
      <c r="F12" s="27">
        <f aca="true" t="shared" si="4" ref="F12:M12">F14</f>
        <v>0.5</v>
      </c>
      <c r="G12" s="27">
        <f t="shared" si="4"/>
        <v>0</v>
      </c>
      <c r="H12" s="27">
        <f t="shared" si="4"/>
        <v>17.8</v>
      </c>
      <c r="I12" s="27">
        <f t="shared" si="4"/>
        <v>1.1</v>
      </c>
      <c r="J12" s="27">
        <f t="shared" si="4"/>
        <v>0.5</v>
      </c>
      <c r="K12" s="27">
        <f t="shared" si="4"/>
        <v>10.3</v>
      </c>
      <c r="L12" s="27">
        <f t="shared" si="4"/>
        <v>1.8</v>
      </c>
      <c r="M12" s="27">
        <f t="shared" si="4"/>
        <v>0</v>
      </c>
      <c r="N12" s="27">
        <f aca="true" t="shared" si="5" ref="N12:S12">N14</f>
        <v>0.8</v>
      </c>
      <c r="O12" s="27">
        <f t="shared" si="5"/>
        <v>0</v>
      </c>
      <c r="P12" s="27">
        <f t="shared" si="5"/>
        <v>1.7</v>
      </c>
      <c r="Q12" s="27">
        <f t="shared" si="5"/>
        <v>0</v>
      </c>
      <c r="R12" s="27">
        <f t="shared" si="5"/>
        <v>0.7</v>
      </c>
      <c r="S12" s="27">
        <f t="shared" si="5"/>
        <v>0</v>
      </c>
      <c r="T12" s="27">
        <f aca="true" t="shared" si="6" ref="T12:Y12">T14</f>
        <v>1.3</v>
      </c>
      <c r="U12" s="27">
        <f t="shared" si="6"/>
        <v>0</v>
      </c>
      <c r="V12" s="27">
        <f t="shared" si="6"/>
        <v>0.6</v>
      </c>
      <c r="W12" s="27">
        <f t="shared" si="6"/>
        <v>2.8</v>
      </c>
      <c r="X12" s="27">
        <f t="shared" si="6"/>
        <v>1.1</v>
      </c>
      <c r="Y12" s="27">
        <f t="shared" si="6"/>
        <v>0</v>
      </c>
      <c r="Z12" s="27">
        <f>Z14</f>
        <v>0.6</v>
      </c>
      <c r="AA12" s="27">
        <f>AA14</f>
        <v>0</v>
      </c>
      <c r="AB12" s="27">
        <f>AB14</f>
        <v>0.4</v>
      </c>
      <c r="AC12" s="27">
        <f>AC14</f>
        <v>13.6</v>
      </c>
      <c r="AD12" s="28">
        <f>C12-D12</f>
        <v>0</v>
      </c>
    </row>
    <row r="13" spans="1:30" ht="51.75" customHeight="1">
      <c r="A13" s="13"/>
      <c r="B13" s="14" t="s">
        <v>12</v>
      </c>
      <c r="C13" s="15"/>
      <c r="D13" s="15"/>
      <c r="E13" s="15"/>
      <c r="F13" s="15"/>
      <c r="G13" s="15"/>
      <c r="H13" s="15"/>
      <c r="I13" s="15"/>
      <c r="J13" s="15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9"/>
    </row>
    <row r="14" spans="1:30" ht="90" customHeight="1">
      <c r="A14" s="13" t="s">
        <v>17</v>
      </c>
      <c r="B14" s="30" t="s">
        <v>34</v>
      </c>
      <c r="C14" s="15">
        <f>F14+H14+J14+L14+N14+P14+R14+T14+V14+X14+Z14+AB14</f>
        <v>27.800000000000004</v>
      </c>
      <c r="D14" s="15">
        <f>G14+I14+K14+M14+O14+Q14+S14+U14+W14+Y14+AA14+AC14</f>
        <v>27.799999999999997</v>
      </c>
      <c r="E14" s="15">
        <f>D14/C14*100</f>
        <v>99.99999999999997</v>
      </c>
      <c r="F14" s="15">
        <v>0.5</v>
      </c>
      <c r="G14" s="15">
        <v>0</v>
      </c>
      <c r="H14" s="15">
        <v>17.8</v>
      </c>
      <c r="I14" s="15">
        <v>1.1</v>
      </c>
      <c r="J14" s="15">
        <v>0.5</v>
      </c>
      <c r="K14" s="20">
        <v>10.3</v>
      </c>
      <c r="L14" s="21">
        <v>1.8</v>
      </c>
      <c r="M14" s="21">
        <v>0</v>
      </c>
      <c r="N14" s="21">
        <v>0.8</v>
      </c>
      <c r="O14" s="21">
        <v>0</v>
      </c>
      <c r="P14" s="21">
        <v>1.7</v>
      </c>
      <c r="Q14" s="21">
        <v>0</v>
      </c>
      <c r="R14" s="21">
        <v>0.7</v>
      </c>
      <c r="S14" s="21">
        <v>0</v>
      </c>
      <c r="T14" s="21">
        <v>1.3</v>
      </c>
      <c r="U14" s="21">
        <v>0</v>
      </c>
      <c r="V14" s="21">
        <v>0.6</v>
      </c>
      <c r="W14" s="21">
        <v>2.8</v>
      </c>
      <c r="X14" s="21">
        <v>1.1</v>
      </c>
      <c r="Y14" s="21">
        <v>0</v>
      </c>
      <c r="Z14" s="21">
        <v>0.6</v>
      </c>
      <c r="AA14" s="21">
        <v>0</v>
      </c>
      <c r="AB14" s="21">
        <v>0.4</v>
      </c>
      <c r="AC14" s="21">
        <v>13.6</v>
      </c>
      <c r="AD14" s="22">
        <f>C14-D14</f>
        <v>0</v>
      </c>
    </row>
    <row r="15" spans="1:30" s="2" customFormat="1" ht="54" customHeight="1">
      <c r="A15" s="24" t="s">
        <v>18</v>
      </c>
      <c r="B15" s="25" t="s">
        <v>13</v>
      </c>
      <c r="C15" s="26">
        <f>F15+H15+J15+L15+N15+P15+R15+T15+V15+X15+Z15+AB15</f>
        <v>83.6</v>
      </c>
      <c r="D15" s="26">
        <f>G15+I15+K15+M15+O15+Q15+S15+U15+W15+Y15+AA15+AC15</f>
        <v>29.500000000000004</v>
      </c>
      <c r="E15" s="27">
        <f>D15/C15*100</f>
        <v>35.28708133971293</v>
      </c>
      <c r="F15" s="27">
        <f aca="true" t="shared" si="7" ref="F15:M15">F17</f>
        <v>9.3</v>
      </c>
      <c r="G15" s="27">
        <f t="shared" si="7"/>
        <v>0</v>
      </c>
      <c r="H15" s="27">
        <f t="shared" si="7"/>
        <v>8</v>
      </c>
      <c r="I15" s="27">
        <f t="shared" si="7"/>
        <v>0.4</v>
      </c>
      <c r="J15" s="27">
        <f t="shared" si="7"/>
        <v>7.6</v>
      </c>
      <c r="K15" s="27">
        <f t="shared" si="7"/>
        <v>4</v>
      </c>
      <c r="L15" s="27">
        <f t="shared" si="7"/>
        <v>8.2</v>
      </c>
      <c r="M15" s="27">
        <f t="shared" si="7"/>
        <v>1.5</v>
      </c>
      <c r="N15" s="27">
        <f aca="true" t="shared" si="8" ref="N15:S15">N17</f>
        <v>7</v>
      </c>
      <c r="O15" s="27">
        <f t="shared" si="8"/>
        <v>3.5</v>
      </c>
      <c r="P15" s="27">
        <f t="shared" si="8"/>
        <v>8.2</v>
      </c>
      <c r="Q15" s="27">
        <f t="shared" si="8"/>
        <v>1.8</v>
      </c>
      <c r="R15" s="27">
        <f t="shared" si="8"/>
        <v>1.2</v>
      </c>
      <c r="S15" s="27">
        <f t="shared" si="8"/>
        <v>1.6</v>
      </c>
      <c r="T15" s="27">
        <f aca="true" t="shared" si="9" ref="T15:Y15">T17</f>
        <v>4.5</v>
      </c>
      <c r="U15" s="27">
        <f t="shared" si="9"/>
        <v>1.8</v>
      </c>
      <c r="V15" s="27">
        <f t="shared" si="9"/>
        <v>6.9</v>
      </c>
      <c r="W15" s="27">
        <f t="shared" si="9"/>
        <v>1.6</v>
      </c>
      <c r="X15" s="27">
        <f t="shared" si="9"/>
        <v>8.1</v>
      </c>
      <c r="Y15" s="27">
        <f t="shared" si="9"/>
        <v>3.6</v>
      </c>
      <c r="Z15" s="27">
        <f>Z17</f>
        <v>7.6</v>
      </c>
      <c r="AA15" s="27">
        <f>AA17</f>
        <v>3.7</v>
      </c>
      <c r="AB15" s="27">
        <f>AB17</f>
        <v>7</v>
      </c>
      <c r="AC15" s="27">
        <f>AC17</f>
        <v>6</v>
      </c>
      <c r="AD15" s="31">
        <f>C15-D15</f>
        <v>54.099999999999994</v>
      </c>
    </row>
    <row r="16" spans="1:39" s="2" customFormat="1" ht="51" customHeight="1">
      <c r="A16" s="13"/>
      <c r="B16" s="14" t="s">
        <v>12</v>
      </c>
      <c r="C16" s="15"/>
      <c r="D16" s="15"/>
      <c r="E16" s="15"/>
      <c r="F16" s="15"/>
      <c r="G16" s="15"/>
      <c r="H16" s="15"/>
      <c r="I16" s="15"/>
      <c r="J16" s="15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9"/>
      <c r="AM16" s="2" t="s">
        <v>23</v>
      </c>
    </row>
    <row r="17" spans="1:35" s="2" customFormat="1" ht="168" customHeight="1">
      <c r="A17" s="13" t="s">
        <v>28</v>
      </c>
      <c r="B17" s="14" t="s">
        <v>30</v>
      </c>
      <c r="C17" s="15">
        <f>F17+H17+J17+L17+N17+P17+R17+T17+V17+X17+Z17+AB17</f>
        <v>83.6</v>
      </c>
      <c r="D17" s="15">
        <f>G17+I17+K17+M17+O17+Q17+S17+U17+W17+Y17+AA17+AC17</f>
        <v>29.500000000000004</v>
      </c>
      <c r="E17" s="15">
        <f>D17/C17*100</f>
        <v>35.28708133971293</v>
      </c>
      <c r="F17" s="15">
        <v>9.3</v>
      </c>
      <c r="G17" s="15">
        <v>0</v>
      </c>
      <c r="H17" s="15">
        <v>8</v>
      </c>
      <c r="I17" s="15">
        <v>0.4</v>
      </c>
      <c r="J17" s="15">
        <v>7.6</v>
      </c>
      <c r="K17" s="20">
        <v>4</v>
      </c>
      <c r="L17" s="21">
        <v>8.2</v>
      </c>
      <c r="M17" s="21">
        <v>1.5</v>
      </c>
      <c r="N17" s="21">
        <v>7</v>
      </c>
      <c r="O17" s="21">
        <v>3.5</v>
      </c>
      <c r="P17" s="21">
        <v>8.2</v>
      </c>
      <c r="Q17" s="21">
        <v>1.8</v>
      </c>
      <c r="R17" s="21">
        <v>1.2</v>
      </c>
      <c r="S17" s="21">
        <v>1.6</v>
      </c>
      <c r="T17" s="21">
        <v>4.5</v>
      </c>
      <c r="U17" s="21">
        <v>1.8</v>
      </c>
      <c r="V17" s="21">
        <v>6.9</v>
      </c>
      <c r="W17" s="21">
        <v>1.6</v>
      </c>
      <c r="X17" s="21">
        <v>8.1</v>
      </c>
      <c r="Y17" s="21">
        <v>3.6</v>
      </c>
      <c r="Z17" s="21">
        <v>7.6</v>
      </c>
      <c r="AA17" s="21">
        <v>3.7</v>
      </c>
      <c r="AB17" s="21">
        <v>7</v>
      </c>
      <c r="AC17" s="21">
        <v>6</v>
      </c>
      <c r="AD17" s="22">
        <f>C17-D17</f>
        <v>54.099999999999994</v>
      </c>
      <c r="AI17" s="2" t="s">
        <v>23</v>
      </c>
    </row>
    <row r="18" spans="1:30" s="2" customFormat="1" ht="61.5" customHeight="1">
      <c r="A18" s="24" t="s">
        <v>32</v>
      </c>
      <c r="B18" s="25" t="s">
        <v>19</v>
      </c>
      <c r="C18" s="26">
        <f>F18+H18+J18+L18+N18+P18+R18+T18+V18+X18+Z18+AB18</f>
        <v>0.4</v>
      </c>
      <c r="D18" s="26">
        <f>G18+I18+K18+M18+O18+Q18+S18+U18+W18+Y18+AA18+AC18</f>
        <v>0</v>
      </c>
      <c r="E18" s="27">
        <f>D18/C18*100</f>
        <v>0</v>
      </c>
      <c r="F18" s="27">
        <f aca="true" t="shared" si="10" ref="F18:M18">F20</f>
        <v>0.1</v>
      </c>
      <c r="G18" s="27">
        <f t="shared" si="10"/>
        <v>0</v>
      </c>
      <c r="H18" s="27">
        <f t="shared" si="10"/>
        <v>0</v>
      </c>
      <c r="I18" s="27">
        <f t="shared" si="10"/>
        <v>0</v>
      </c>
      <c r="J18" s="27">
        <f t="shared" si="10"/>
        <v>0</v>
      </c>
      <c r="K18" s="27">
        <f t="shared" si="10"/>
        <v>0</v>
      </c>
      <c r="L18" s="27">
        <f t="shared" si="10"/>
        <v>0.1</v>
      </c>
      <c r="M18" s="27">
        <f t="shared" si="10"/>
        <v>0</v>
      </c>
      <c r="N18" s="27">
        <f aca="true" t="shared" si="11" ref="N18:S18">N20</f>
        <v>0</v>
      </c>
      <c r="O18" s="27">
        <f t="shared" si="11"/>
        <v>0</v>
      </c>
      <c r="P18" s="27">
        <f t="shared" si="11"/>
        <v>0.1</v>
      </c>
      <c r="Q18" s="27">
        <f t="shared" si="11"/>
        <v>0</v>
      </c>
      <c r="R18" s="27">
        <f t="shared" si="11"/>
        <v>0</v>
      </c>
      <c r="S18" s="27">
        <f t="shared" si="11"/>
        <v>0</v>
      </c>
      <c r="T18" s="27">
        <f aca="true" t="shared" si="12" ref="T18:Y18">T20</f>
        <v>0.1</v>
      </c>
      <c r="U18" s="27">
        <f t="shared" si="12"/>
        <v>0</v>
      </c>
      <c r="V18" s="27">
        <f t="shared" si="12"/>
        <v>0</v>
      </c>
      <c r="W18" s="27">
        <f t="shared" si="12"/>
        <v>0</v>
      </c>
      <c r="X18" s="27">
        <f t="shared" si="12"/>
        <v>0</v>
      </c>
      <c r="Y18" s="27">
        <f t="shared" si="12"/>
        <v>0</v>
      </c>
      <c r="Z18" s="27">
        <f>Z20</f>
        <v>0</v>
      </c>
      <c r="AA18" s="27">
        <f>AA20</f>
        <v>0</v>
      </c>
      <c r="AB18" s="27">
        <f>AB20</f>
        <v>0</v>
      </c>
      <c r="AC18" s="27">
        <f>AC20</f>
        <v>0</v>
      </c>
      <c r="AD18" s="31">
        <f>C18-D18</f>
        <v>0.4</v>
      </c>
    </row>
    <row r="19" spans="1:30" s="2" customFormat="1" ht="51.75" customHeight="1">
      <c r="A19" s="13"/>
      <c r="B19" s="14" t="s">
        <v>5</v>
      </c>
      <c r="C19" s="15"/>
      <c r="D19" s="15"/>
      <c r="E19" s="15"/>
      <c r="F19" s="15"/>
      <c r="G19" s="15"/>
      <c r="H19" s="15"/>
      <c r="I19" s="15"/>
      <c r="J19" s="15"/>
      <c r="K19" s="20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32"/>
    </row>
    <row r="20" spans="1:30" s="2" customFormat="1" ht="90" customHeight="1">
      <c r="A20" s="13" t="s">
        <v>33</v>
      </c>
      <c r="B20" s="14" t="s">
        <v>21</v>
      </c>
      <c r="C20" s="15">
        <f>F20+H20+J20+L20+N20+P20+R20+T20+V20+X20+Z20+AB20</f>
        <v>0.4</v>
      </c>
      <c r="D20" s="15">
        <f>G20+I20+K20+M20+O20+Q20+S20+U20+W20+Y20+AA20+AC20</f>
        <v>0</v>
      </c>
      <c r="E20" s="15">
        <f>D20/C20*100</f>
        <v>0</v>
      </c>
      <c r="F20" s="15">
        <v>0.1</v>
      </c>
      <c r="G20" s="15">
        <v>0</v>
      </c>
      <c r="H20" s="15">
        <v>0</v>
      </c>
      <c r="I20" s="15">
        <v>0</v>
      </c>
      <c r="J20" s="15">
        <v>0</v>
      </c>
      <c r="K20" s="20">
        <v>0</v>
      </c>
      <c r="L20" s="20">
        <v>0.1</v>
      </c>
      <c r="M20" s="20">
        <v>0</v>
      </c>
      <c r="N20" s="20">
        <v>0</v>
      </c>
      <c r="O20" s="20">
        <v>0</v>
      </c>
      <c r="P20" s="20">
        <v>0.1</v>
      </c>
      <c r="Q20" s="20">
        <v>0</v>
      </c>
      <c r="R20" s="20">
        <v>0</v>
      </c>
      <c r="S20" s="20">
        <v>0</v>
      </c>
      <c r="T20" s="20">
        <v>0.1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3">
        <f>C20-D20</f>
        <v>0.4</v>
      </c>
    </row>
    <row r="21" spans="1:30" s="2" customFormat="1" ht="60.75" customHeight="1" thickBot="1">
      <c r="A21" s="33"/>
      <c r="B21" s="37" t="s">
        <v>24</v>
      </c>
      <c r="C21" s="34">
        <f>C8</f>
        <v>850.4999999999999</v>
      </c>
      <c r="D21" s="34">
        <f>D8</f>
        <v>779.8</v>
      </c>
      <c r="E21" s="35">
        <f>D21/C21*100</f>
        <v>91.68724279835392</v>
      </c>
      <c r="F21" s="34">
        <f aca="true" t="shared" si="13" ref="F21:O21">F8</f>
        <v>29.1</v>
      </c>
      <c r="G21" s="34">
        <f t="shared" si="13"/>
        <v>19.2</v>
      </c>
      <c r="H21" s="34">
        <f t="shared" si="13"/>
        <v>79.5</v>
      </c>
      <c r="I21" s="34">
        <f t="shared" si="13"/>
        <v>54.8</v>
      </c>
      <c r="J21" s="34">
        <f t="shared" si="13"/>
        <v>51.3</v>
      </c>
      <c r="K21" s="34">
        <f t="shared" si="13"/>
        <v>57</v>
      </c>
      <c r="L21" s="34">
        <f t="shared" si="13"/>
        <v>63.699999999999996</v>
      </c>
      <c r="M21" s="34">
        <f t="shared" si="13"/>
        <v>55.1</v>
      </c>
      <c r="N21" s="34">
        <f t="shared" si="13"/>
        <v>60.9</v>
      </c>
      <c r="O21" s="34">
        <f t="shared" si="13"/>
        <v>48.1</v>
      </c>
      <c r="P21" s="34">
        <f aca="true" t="shared" si="14" ref="P21:W21">P8</f>
        <v>75.1</v>
      </c>
      <c r="Q21" s="34">
        <f t="shared" si="14"/>
        <v>64.5</v>
      </c>
      <c r="R21" s="34">
        <f t="shared" si="14"/>
        <v>77.00000000000001</v>
      </c>
      <c r="S21" s="34">
        <f t="shared" si="14"/>
        <v>66.89999999999999</v>
      </c>
      <c r="T21" s="34">
        <f t="shared" si="14"/>
        <v>79.1</v>
      </c>
      <c r="U21" s="34">
        <f t="shared" si="14"/>
        <v>59.4</v>
      </c>
      <c r="V21" s="34">
        <f t="shared" si="14"/>
        <v>82.5</v>
      </c>
      <c r="W21" s="34">
        <f t="shared" si="14"/>
        <v>81.1</v>
      </c>
      <c r="X21" s="34">
        <f aca="true" t="shared" si="15" ref="X21:AC21">X8</f>
        <v>84.3</v>
      </c>
      <c r="Y21" s="34">
        <f t="shared" si="15"/>
        <v>53.6</v>
      </c>
      <c r="Z21" s="34">
        <f t="shared" si="15"/>
        <v>83.3</v>
      </c>
      <c r="AA21" s="34">
        <f t="shared" si="15"/>
        <v>69.7</v>
      </c>
      <c r="AB21" s="34">
        <f t="shared" si="15"/>
        <v>84.7</v>
      </c>
      <c r="AC21" s="34">
        <f t="shared" si="15"/>
        <v>150.39999999999998</v>
      </c>
      <c r="AD21" s="36">
        <f>C21-D21</f>
        <v>70.69999999999993</v>
      </c>
    </row>
    <row r="22" spans="1:29" ht="69.75" customHeight="1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78.75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30" ht="57.75">
      <c r="A24" s="38"/>
      <c r="B24" s="40" t="s">
        <v>31</v>
      </c>
      <c r="C24" s="40"/>
      <c r="D24" s="40"/>
      <c r="E24" s="40"/>
      <c r="F24" s="40"/>
      <c r="G24" s="40"/>
      <c r="H24" s="40"/>
      <c r="I24" s="40"/>
      <c r="J24" s="47" t="s">
        <v>41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</row>
    <row r="25" spans="1:29" ht="44.25">
      <c r="A25" s="3"/>
      <c r="B25" s="5"/>
      <c r="C25" s="5"/>
      <c r="D25" s="5"/>
      <c r="E25" s="46" t="s">
        <v>20</v>
      </c>
      <c r="F25" s="46"/>
      <c r="G25" s="46"/>
      <c r="H25" s="46"/>
      <c r="I25" s="46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2.7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2.7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2.7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</sheetData>
  <sheetProtection/>
  <mergeCells count="23">
    <mergeCell ref="A5:A7"/>
    <mergeCell ref="A4:AD4"/>
    <mergeCell ref="C5:E6"/>
    <mergeCell ref="AB6:AC6"/>
    <mergeCell ref="X6:Y6"/>
    <mergeCell ref="Z6:AA6"/>
    <mergeCell ref="N6:O6"/>
    <mergeCell ref="T6:U6"/>
    <mergeCell ref="A1:AD1"/>
    <mergeCell ref="A2:AD2"/>
    <mergeCell ref="A3:AD3"/>
    <mergeCell ref="H6:I6"/>
    <mergeCell ref="B5:B7"/>
    <mergeCell ref="AD5:AD7"/>
    <mergeCell ref="R6:S6"/>
    <mergeCell ref="V6:W6"/>
    <mergeCell ref="E25:I25"/>
    <mergeCell ref="F6:G6"/>
    <mergeCell ref="J6:K6"/>
    <mergeCell ref="L6:M6"/>
    <mergeCell ref="J24:AD24"/>
    <mergeCell ref="F5:AC5"/>
    <mergeCell ref="P6:Q6"/>
  </mergeCells>
  <printOptions/>
  <pageMargins left="0.3937007874015748" right="0.2362204724409449" top="0.5905511811023623" bottom="0.3937007874015748" header="0.31496062992125984" footer="0.31496062992125984"/>
  <pageSetup fitToHeight="3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Natasha</cp:lastModifiedBy>
  <cp:lastPrinted>2021-01-11T09:04:54Z</cp:lastPrinted>
  <dcterms:created xsi:type="dcterms:W3CDTF">2016-03-28T07:13:45Z</dcterms:created>
  <dcterms:modified xsi:type="dcterms:W3CDTF">2021-01-11T13:29:09Z</dcterms:modified>
  <cp:category/>
  <cp:version/>
  <cp:contentType/>
  <cp:contentStatus/>
</cp:coreProperties>
</file>