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<sst xmlns="http://schemas.openxmlformats.org/spreadsheetml/2006/main" count="32" uniqueCount="29">
  <si>
    <t>грн.</t>
  </si>
  <si>
    <t>Найменування  видатків</t>
  </si>
  <si>
    <t xml:space="preserve">Відхилення </t>
  </si>
  <si>
    <t>% виконання</t>
  </si>
  <si>
    <t>№ з/п</t>
  </si>
  <si>
    <t>Усього</t>
  </si>
  <si>
    <t>Внески у статутний фонд КП "Павлограджитлосервіс", спрямовані на приріст обігових коштів</t>
  </si>
  <si>
    <t>Внески у статутний фонд КП "Стадіон Прометей", спрямовані на приріст обігових коштів</t>
  </si>
  <si>
    <t>Сплата земельного податку</t>
  </si>
  <si>
    <t>Внески у статутний фонд КП "Затишне місто", спрямовані на приріст обігових коштів</t>
  </si>
  <si>
    <t>РАЗОМ</t>
  </si>
  <si>
    <t xml:space="preserve">Відшкодування збитів з утримання транзитного містечка </t>
  </si>
  <si>
    <t>Відшкодування витрат на утримання адміністрації гуртожитків</t>
  </si>
  <si>
    <t xml:space="preserve">Внески у статутний фонд КП "Павлоградводоканал", спрямовані на приріст обігових коштів </t>
  </si>
  <si>
    <t>Використання коштів запрограмою "Внески органів влади  місцевого самоврядування у статутні капітали суб'єктів підприємницької діяльності" (фінансова підтримка) за  І квартал 2021 року</t>
  </si>
  <si>
    <t>Погашення заборгованості за покупну воду перед ДМП "ВКГ Дніпро-Західний Донбас"</t>
  </si>
  <si>
    <t>Погашення  заборгованості за електроенергію по транзитному містечку</t>
  </si>
  <si>
    <t>Погашення  заборгованості за електроенергію по гуртожиткам</t>
  </si>
  <si>
    <t>Погашення заборгованості за вивіз сміття в транзитному містечку</t>
  </si>
  <si>
    <t>Погашення заборгованості за водопостачання в транзитному містечку</t>
  </si>
  <si>
    <t>Заробітна плата</t>
  </si>
  <si>
    <t>Нарахування на заробітну плату</t>
  </si>
  <si>
    <t>Вихідна допомога</t>
  </si>
  <si>
    <t>Оплата електроенергії</t>
  </si>
  <si>
    <t>Погашення заборгованості по податку на прибуток</t>
  </si>
  <si>
    <t>Інші видатки (штрафи, пені)</t>
  </si>
  <si>
    <t>Придбання  комп'ютерів</t>
  </si>
  <si>
    <t>План  на І квартал 2021 року</t>
  </si>
  <si>
    <t>Касові видатки за   І квартал 2021 року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</si>
</sst>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#,##0.000"/>
    <numFmt numFmtId="191" formatCode="#,##0.0000"/>
    <numFmt numFmtId="192" formatCode="0.000000"/>
    <numFmt numFmtId="193" formatCode="0.00000"/>
    <numFmt numFmtId="194" formatCode="0.0000"/>
    <numFmt numFmtId="195" formatCode="0.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3" fontId="21" fillId="24" borderId="10" xfId="53" applyNumberFormat="1" applyFont="1" applyFill="1" applyBorder="1" applyAlignment="1">
      <alignment horizontal="center" vertical="center"/>
      <protection/>
    </xf>
    <xf numFmtId="3" fontId="21" fillId="24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3" fontId="22" fillId="24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4" fontId="21" fillId="24" borderId="10" xfId="0" applyNumberFormat="1" applyFont="1" applyFill="1" applyBorder="1" applyAlignment="1">
      <alignment horizontal="center" vertical="center"/>
    </xf>
    <xf numFmtId="4" fontId="22" fillId="24" borderId="10" xfId="53" applyNumberFormat="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5" zoomScaleNormal="75" zoomScaleSheetLayoutView="70" zoomScalePageLayoutView="0" workbookViewId="0" topLeftCell="A1">
      <selection activeCell="Y9" sqref="Y7:Y9"/>
    </sheetView>
  </sheetViews>
  <sheetFormatPr defaultColWidth="8.875" defaultRowHeight="12.75"/>
  <cols>
    <col min="1" max="1" width="9.375" style="6" customWidth="1"/>
    <col min="2" max="2" width="80.75390625" style="4" customWidth="1"/>
    <col min="3" max="3" width="16.625" style="7" hidden="1" customWidth="1"/>
    <col min="4" max="4" width="17.00390625" style="7" hidden="1" customWidth="1"/>
    <col min="5" max="5" width="17.25390625" style="7" hidden="1" customWidth="1"/>
    <col min="6" max="6" width="14.125" style="7" hidden="1" customWidth="1"/>
    <col min="7" max="7" width="19.00390625" style="7" customWidth="1"/>
    <col min="8" max="8" width="18.625" style="4" customWidth="1"/>
    <col min="9" max="9" width="16.875" style="4" customWidth="1"/>
    <col min="10" max="10" width="17.00390625" style="4" customWidth="1"/>
    <col min="11" max="16384" width="8.875" style="4" customWidth="1"/>
  </cols>
  <sheetData>
    <row r="1" ht="21" customHeight="1">
      <c r="J1" s="4">
        <v>15</v>
      </c>
    </row>
    <row r="2" spans="1:10" s="8" customFormat="1" ht="63.75" customHeight="1">
      <c r="A2" s="31" t="s">
        <v>14</v>
      </c>
      <c r="B2" s="31"/>
      <c r="C2" s="31"/>
      <c r="D2" s="32"/>
      <c r="E2" s="32"/>
      <c r="F2" s="32"/>
      <c r="G2" s="32"/>
      <c r="H2" s="33"/>
      <c r="I2" s="33"/>
      <c r="J2" s="33"/>
    </row>
    <row r="3" spans="1:10" s="8" customFormat="1" ht="21.75" customHeight="1">
      <c r="A3" s="2"/>
      <c r="B3" s="2"/>
      <c r="C3" s="2"/>
      <c r="D3" s="3"/>
      <c r="E3" s="3"/>
      <c r="F3" s="3"/>
      <c r="G3" s="3"/>
      <c r="H3" s="9"/>
      <c r="I3" s="10"/>
      <c r="J3" s="11" t="s">
        <v>0</v>
      </c>
    </row>
    <row r="4" spans="1:10" s="8" customFormat="1" ht="81">
      <c r="A4" s="1" t="s">
        <v>4</v>
      </c>
      <c r="B4" s="1" t="s">
        <v>1</v>
      </c>
      <c r="C4" s="1"/>
      <c r="D4" s="1"/>
      <c r="E4" s="1"/>
      <c r="F4" s="1"/>
      <c r="G4" s="1" t="s">
        <v>27</v>
      </c>
      <c r="H4" s="1" t="s">
        <v>28</v>
      </c>
      <c r="I4" s="5" t="s">
        <v>2</v>
      </c>
      <c r="J4" s="1" t="s">
        <v>3</v>
      </c>
    </row>
    <row r="5" spans="1:10" s="24" customFormat="1" ht="2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24" customFormat="1" ht="40.5">
      <c r="A6" s="13">
        <v>1</v>
      </c>
      <c r="B6" s="12" t="s">
        <v>15</v>
      </c>
      <c r="C6" s="14"/>
      <c r="D6" s="14"/>
      <c r="E6" s="14"/>
      <c r="F6" s="14"/>
      <c r="G6" s="15">
        <v>2000000</v>
      </c>
      <c r="H6" s="16">
        <v>2000000</v>
      </c>
      <c r="I6" s="5">
        <f>H6-G6</f>
        <v>0</v>
      </c>
      <c r="J6" s="19">
        <f>H6/G6*100</f>
        <v>100</v>
      </c>
    </row>
    <row r="7" spans="1:10" s="24" customFormat="1" ht="20.25">
      <c r="A7" s="20"/>
      <c r="B7" s="21" t="s">
        <v>5</v>
      </c>
      <c r="C7" s="22"/>
      <c r="D7" s="17"/>
      <c r="E7" s="17"/>
      <c r="F7" s="17"/>
      <c r="G7" s="23">
        <f>SUM(G6:G6)</f>
        <v>2000000</v>
      </c>
      <c r="H7" s="23">
        <f>SUM(H6:H6)</f>
        <v>2000000</v>
      </c>
      <c r="I7" s="18">
        <f>H7-G7</f>
        <v>0</v>
      </c>
      <c r="J7" s="25">
        <f>H7/G7*100</f>
        <v>100</v>
      </c>
    </row>
    <row r="8" spans="1:10" s="8" customFormat="1" ht="20.25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s="8" customFormat="1" ht="20.25">
      <c r="A9" s="13">
        <v>2</v>
      </c>
      <c r="B9" s="12" t="s">
        <v>11</v>
      </c>
      <c r="C9" s="14"/>
      <c r="D9" s="14"/>
      <c r="E9" s="14"/>
      <c r="F9" s="14"/>
      <c r="G9" s="15">
        <v>161874</v>
      </c>
      <c r="H9" s="29">
        <v>125384.3</v>
      </c>
      <c r="I9" s="5">
        <f aca="true" t="shared" si="0" ref="I9:I14">H9-G9</f>
        <v>-36489.7</v>
      </c>
      <c r="J9" s="5">
        <f aca="true" t="shared" si="1" ref="J9:J15">H9/G9*100</f>
        <v>77.45796113026181</v>
      </c>
    </row>
    <row r="10" spans="1:10" s="8" customFormat="1" ht="43.5" customHeight="1">
      <c r="A10" s="13">
        <v>3</v>
      </c>
      <c r="B10" s="12" t="s">
        <v>16</v>
      </c>
      <c r="C10" s="14"/>
      <c r="D10" s="14"/>
      <c r="E10" s="14"/>
      <c r="F10" s="14"/>
      <c r="G10" s="15">
        <v>104008</v>
      </c>
      <c r="H10" s="16">
        <v>104008</v>
      </c>
      <c r="I10" s="5">
        <f t="shared" si="0"/>
        <v>0</v>
      </c>
      <c r="J10" s="5">
        <f t="shared" si="1"/>
        <v>100</v>
      </c>
    </row>
    <row r="11" spans="1:10" s="8" customFormat="1" ht="40.5">
      <c r="A11" s="13">
        <v>4</v>
      </c>
      <c r="B11" s="12" t="s">
        <v>12</v>
      </c>
      <c r="C11" s="14"/>
      <c r="D11" s="14"/>
      <c r="E11" s="14"/>
      <c r="F11" s="14"/>
      <c r="G11" s="15">
        <v>87090</v>
      </c>
      <c r="H11" s="29">
        <v>77525.25</v>
      </c>
      <c r="I11" s="5">
        <f t="shared" si="0"/>
        <v>-9564.75</v>
      </c>
      <c r="J11" s="5">
        <f t="shared" si="1"/>
        <v>89.01739579745092</v>
      </c>
    </row>
    <row r="12" spans="1:10" s="8" customFormat="1" ht="40.5">
      <c r="A12" s="13">
        <v>5</v>
      </c>
      <c r="B12" s="12" t="s">
        <v>17</v>
      </c>
      <c r="C12" s="14"/>
      <c r="D12" s="14"/>
      <c r="E12" s="14"/>
      <c r="F12" s="14"/>
      <c r="G12" s="15">
        <v>164178</v>
      </c>
      <c r="H12" s="16">
        <v>164178</v>
      </c>
      <c r="I12" s="5">
        <f t="shared" si="0"/>
        <v>0</v>
      </c>
      <c r="J12" s="5">
        <f t="shared" si="1"/>
        <v>100</v>
      </c>
    </row>
    <row r="13" spans="1:10" s="8" customFormat="1" ht="40.5">
      <c r="A13" s="13">
        <v>6</v>
      </c>
      <c r="B13" s="12" t="s">
        <v>18</v>
      </c>
      <c r="C13" s="14"/>
      <c r="D13" s="14"/>
      <c r="E13" s="14"/>
      <c r="F13" s="14"/>
      <c r="G13" s="15">
        <v>76025</v>
      </c>
      <c r="H13" s="16">
        <v>76025</v>
      </c>
      <c r="I13" s="5">
        <f t="shared" si="0"/>
        <v>0</v>
      </c>
      <c r="J13" s="5">
        <f t="shared" si="1"/>
        <v>100</v>
      </c>
    </row>
    <row r="14" spans="1:10" s="8" customFormat="1" ht="40.5">
      <c r="A14" s="13">
        <v>7</v>
      </c>
      <c r="B14" s="12" t="s">
        <v>19</v>
      </c>
      <c r="C14" s="14"/>
      <c r="D14" s="14"/>
      <c r="E14" s="14"/>
      <c r="F14" s="14"/>
      <c r="G14" s="15">
        <v>208306</v>
      </c>
      <c r="H14" s="16">
        <v>208306</v>
      </c>
      <c r="I14" s="5">
        <f t="shared" si="0"/>
        <v>0</v>
      </c>
      <c r="J14" s="5">
        <f t="shared" si="1"/>
        <v>100</v>
      </c>
    </row>
    <row r="15" spans="1:10" s="24" customFormat="1" ht="20.25">
      <c r="A15" s="20"/>
      <c r="B15" s="21" t="s">
        <v>5</v>
      </c>
      <c r="C15" s="22"/>
      <c r="D15" s="17"/>
      <c r="E15" s="17"/>
      <c r="F15" s="17"/>
      <c r="G15" s="23">
        <f>SUM(G9:G14)</f>
        <v>801481</v>
      </c>
      <c r="H15" s="30">
        <f>SUM(H9:H14)</f>
        <v>755426.55</v>
      </c>
      <c r="I15" s="23">
        <f>SUM(I9:I14)</f>
        <v>-46054.45</v>
      </c>
      <c r="J15" s="18">
        <f t="shared" si="1"/>
        <v>94.25383134472308</v>
      </c>
    </row>
    <row r="16" spans="1:10" s="8" customFormat="1" ht="20.25">
      <c r="A16" s="34" t="s">
        <v>7</v>
      </c>
      <c r="B16" s="35"/>
      <c r="C16" s="35"/>
      <c r="D16" s="35"/>
      <c r="E16" s="35"/>
      <c r="F16" s="35"/>
      <c r="G16" s="35"/>
      <c r="H16" s="35"/>
      <c r="I16" s="35"/>
      <c r="J16" s="36"/>
    </row>
    <row r="17" spans="1:10" s="8" customFormat="1" ht="20.25">
      <c r="A17" s="13">
        <v>8</v>
      </c>
      <c r="B17" s="12" t="s">
        <v>8</v>
      </c>
      <c r="C17" s="14"/>
      <c r="D17" s="14"/>
      <c r="E17" s="14"/>
      <c r="F17" s="14"/>
      <c r="G17" s="15">
        <v>96600</v>
      </c>
      <c r="H17" s="16">
        <v>96600</v>
      </c>
      <c r="I17" s="5">
        <f>H17-G17</f>
        <v>0</v>
      </c>
      <c r="J17" s="1">
        <f>H17/G17*100</f>
        <v>100</v>
      </c>
    </row>
    <row r="18" spans="1:10" s="8" customFormat="1" ht="20.25">
      <c r="A18" s="13">
        <v>9</v>
      </c>
      <c r="B18" s="12" t="s">
        <v>20</v>
      </c>
      <c r="C18" s="14"/>
      <c r="D18" s="14"/>
      <c r="E18" s="14"/>
      <c r="F18" s="14"/>
      <c r="G18" s="15">
        <v>209829</v>
      </c>
      <c r="H18" s="16">
        <v>209829</v>
      </c>
      <c r="I18" s="5">
        <f aca="true" t="shared" si="2" ref="I18:I23">H18-G18</f>
        <v>0</v>
      </c>
      <c r="J18" s="1">
        <f aca="true" t="shared" si="3" ref="J18:J24">H18/G18*100</f>
        <v>100</v>
      </c>
    </row>
    <row r="19" spans="1:10" s="8" customFormat="1" ht="20.25">
      <c r="A19" s="13">
        <v>10</v>
      </c>
      <c r="B19" s="12" t="s">
        <v>21</v>
      </c>
      <c r="C19" s="14"/>
      <c r="D19" s="14"/>
      <c r="E19" s="14"/>
      <c r="F19" s="14"/>
      <c r="G19" s="15">
        <v>46162</v>
      </c>
      <c r="H19" s="16">
        <v>46162</v>
      </c>
      <c r="I19" s="5">
        <f t="shared" si="2"/>
        <v>0</v>
      </c>
      <c r="J19" s="1">
        <f t="shared" si="3"/>
        <v>100</v>
      </c>
    </row>
    <row r="20" spans="1:10" s="8" customFormat="1" ht="20.25">
      <c r="A20" s="13">
        <v>11</v>
      </c>
      <c r="B20" s="12" t="s">
        <v>22</v>
      </c>
      <c r="C20" s="14"/>
      <c r="D20" s="14"/>
      <c r="E20" s="14"/>
      <c r="F20" s="14"/>
      <c r="G20" s="15">
        <v>19295</v>
      </c>
      <c r="H20" s="16">
        <v>19295</v>
      </c>
      <c r="I20" s="5">
        <f t="shared" si="2"/>
        <v>0</v>
      </c>
      <c r="J20" s="1">
        <f t="shared" si="3"/>
        <v>100</v>
      </c>
    </row>
    <row r="21" spans="1:10" s="8" customFormat="1" ht="20.25">
      <c r="A21" s="13">
        <v>12</v>
      </c>
      <c r="B21" s="12" t="s">
        <v>23</v>
      </c>
      <c r="C21" s="14"/>
      <c r="D21" s="14"/>
      <c r="E21" s="14"/>
      <c r="F21" s="14"/>
      <c r="G21" s="15">
        <v>4000</v>
      </c>
      <c r="H21" s="16">
        <v>4000</v>
      </c>
      <c r="I21" s="5">
        <f t="shared" si="2"/>
        <v>0</v>
      </c>
      <c r="J21" s="1">
        <f t="shared" si="3"/>
        <v>100</v>
      </c>
    </row>
    <row r="22" spans="1:10" s="8" customFormat="1" ht="20.25">
      <c r="A22" s="13">
        <v>13</v>
      </c>
      <c r="B22" s="12" t="s">
        <v>24</v>
      </c>
      <c r="C22" s="14"/>
      <c r="D22" s="14"/>
      <c r="E22" s="14"/>
      <c r="F22" s="14"/>
      <c r="G22" s="15">
        <v>3604</v>
      </c>
      <c r="H22" s="16">
        <v>3604</v>
      </c>
      <c r="I22" s="5">
        <f t="shared" si="2"/>
        <v>0</v>
      </c>
      <c r="J22" s="1">
        <f t="shared" si="3"/>
        <v>100</v>
      </c>
    </row>
    <row r="23" spans="1:10" s="8" customFormat="1" ht="20.25">
      <c r="A23" s="13">
        <v>14</v>
      </c>
      <c r="B23" s="12" t="s">
        <v>25</v>
      </c>
      <c r="C23" s="14"/>
      <c r="D23" s="14"/>
      <c r="E23" s="14"/>
      <c r="F23" s="14"/>
      <c r="G23" s="15">
        <v>12110</v>
      </c>
      <c r="H23" s="16">
        <v>12110</v>
      </c>
      <c r="I23" s="5">
        <f t="shared" si="2"/>
        <v>0</v>
      </c>
      <c r="J23" s="1">
        <f t="shared" si="3"/>
        <v>100</v>
      </c>
    </row>
    <row r="24" spans="1:10" s="24" customFormat="1" ht="20.25">
      <c r="A24" s="20"/>
      <c r="B24" s="21" t="s">
        <v>5</v>
      </c>
      <c r="C24" s="17"/>
      <c r="D24" s="17"/>
      <c r="E24" s="17"/>
      <c r="F24" s="17"/>
      <c r="G24" s="23">
        <f>SUM(G17:G23)</f>
        <v>391600</v>
      </c>
      <c r="H24" s="23">
        <f>SUM(H17:H23)</f>
        <v>391600</v>
      </c>
      <c r="I24" s="23">
        <f>SUM(I17:I23)</f>
        <v>0</v>
      </c>
      <c r="J24" s="1">
        <f t="shared" si="3"/>
        <v>100</v>
      </c>
    </row>
    <row r="25" spans="1:10" s="8" customFormat="1" ht="20.25">
      <c r="A25" s="34" t="s">
        <v>9</v>
      </c>
      <c r="B25" s="35"/>
      <c r="C25" s="35"/>
      <c r="D25" s="35"/>
      <c r="E25" s="35"/>
      <c r="F25" s="35"/>
      <c r="G25" s="35"/>
      <c r="H25" s="35"/>
      <c r="I25" s="35"/>
      <c r="J25" s="36"/>
    </row>
    <row r="26" spans="1:10" s="8" customFormat="1" ht="20.25">
      <c r="A26" s="13">
        <v>15</v>
      </c>
      <c r="B26" s="12" t="s">
        <v>26</v>
      </c>
      <c r="C26" s="14"/>
      <c r="D26" s="14"/>
      <c r="E26" s="14"/>
      <c r="F26" s="14"/>
      <c r="G26" s="15">
        <v>40000</v>
      </c>
      <c r="H26" s="16">
        <v>39998</v>
      </c>
      <c r="I26" s="5">
        <f>H26-G26</f>
        <v>-2</v>
      </c>
      <c r="J26" s="19">
        <f>H26/G26*100</f>
        <v>99.995</v>
      </c>
    </row>
    <row r="27" spans="1:10" s="24" customFormat="1" ht="20.25">
      <c r="A27" s="20"/>
      <c r="B27" s="21" t="s">
        <v>5</v>
      </c>
      <c r="C27" s="22"/>
      <c r="D27" s="17"/>
      <c r="E27" s="17"/>
      <c r="F27" s="17"/>
      <c r="G27" s="23">
        <f>SUM(G26:G26)</f>
        <v>40000</v>
      </c>
      <c r="H27" s="23">
        <f>SUM(H26:H26)</f>
        <v>39998</v>
      </c>
      <c r="I27" s="23">
        <f>SUM(I26:I26)</f>
        <v>-2</v>
      </c>
      <c r="J27" s="25">
        <f>H27/G27*100</f>
        <v>99.995</v>
      </c>
    </row>
    <row r="28" spans="1:10" s="8" customFormat="1" ht="20.25">
      <c r="A28" s="27"/>
      <c r="B28" s="28" t="s">
        <v>10</v>
      </c>
      <c r="C28" s="17">
        <f>SUM(C5:C27)</f>
        <v>0</v>
      </c>
      <c r="D28" s="17">
        <f>SUM(D5:D27)</f>
        <v>0</v>
      </c>
      <c r="E28" s="17">
        <f>SUM(E5:E27)</f>
        <v>0</v>
      </c>
      <c r="F28" s="17">
        <f>SUM(F5:F27)</f>
        <v>0</v>
      </c>
      <c r="G28" s="26">
        <f>G7+G15+G24+G27</f>
        <v>3233081</v>
      </c>
      <c r="H28" s="17">
        <f>H7+H15+H24+H27</f>
        <v>3187024.55</v>
      </c>
      <c r="I28" s="18">
        <f>H28-G28</f>
        <v>-46056.450000000186</v>
      </c>
      <c r="J28" s="25">
        <f>H28/G28*100</f>
        <v>98.5754625386744</v>
      </c>
    </row>
    <row r="30" ht="20.25">
      <c r="A30" s="4"/>
    </row>
  </sheetData>
  <sheetProtection/>
  <mergeCells count="5">
    <mergeCell ref="A2:J2"/>
    <mergeCell ref="A8:J8"/>
    <mergeCell ref="A16:J16"/>
    <mergeCell ref="A25:J25"/>
    <mergeCell ref="A5:J5"/>
  </mergeCells>
  <printOptions/>
  <pageMargins left="0.1968503937007874" right="0.1968503937007874" top="0.1968503937007874" bottom="0.1968503937007874" header="0" footer="0"/>
  <pageSetup fitToHeight="9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Бондарчук</cp:lastModifiedBy>
  <cp:lastPrinted>2021-04-12T08:53:02Z</cp:lastPrinted>
  <dcterms:created xsi:type="dcterms:W3CDTF">2013-11-07T08:21:37Z</dcterms:created>
  <dcterms:modified xsi:type="dcterms:W3CDTF">2021-05-06T11:44:21Z</dcterms:modified>
  <cp:category/>
  <cp:version/>
  <cp:contentType/>
  <cp:contentStatus/>
</cp:coreProperties>
</file>