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 tabRatio="50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D11" i="4"/>
  <c r="E20"/>
  <c r="E28"/>
  <c r="G20"/>
  <c r="F20"/>
  <c r="C14"/>
  <c r="C12"/>
  <c r="C11"/>
  <c r="C17"/>
  <c r="D14"/>
  <c r="D12"/>
  <c r="D17"/>
  <c r="D18"/>
  <c r="G18"/>
  <c r="F18"/>
  <c r="E18"/>
  <c r="C18"/>
  <c r="G28"/>
  <c r="F28"/>
  <c r="G17"/>
  <c r="F17"/>
  <c r="E17"/>
  <c r="C20"/>
  <c r="C28"/>
  <c r="D20"/>
  <c r="D28"/>
</calcChain>
</file>

<file path=xl/sharedStrings.xml><?xml version="1.0" encoding="utf-8"?>
<sst xmlns="http://schemas.openxmlformats.org/spreadsheetml/2006/main" count="50" uniqueCount="46">
  <si>
    <t>Показники бюджету розвитку</t>
  </si>
  <si>
    <t>(код бюджету)</t>
  </si>
  <si>
    <t xml:space="preserve"> (грн)</t>
  </si>
  <si>
    <t>І. Надходження бюджету розвитку</t>
  </si>
  <si>
    <t>1.</t>
  </si>
  <si>
    <t>2.</t>
  </si>
  <si>
    <t>трансферти з державного бюджету</t>
  </si>
  <si>
    <t>трансферти з місцевих бюджетів</t>
  </si>
  <si>
    <t>3.</t>
  </si>
  <si>
    <t>4.</t>
  </si>
  <si>
    <t>Капітальні трансферти (субвенції) з інших бюджетів, у тому числі:</t>
  </si>
  <si>
    <t>Місцеві запозичення</t>
  </si>
  <si>
    <t>Інші надходження бюджету розвитку</t>
  </si>
  <si>
    <t>ІІ. Витрати бюджету розвитку</t>
  </si>
  <si>
    <t>Капітальні видатки бюджету розвитку, у тому числі: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</si>
  <si>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</si>
  <si>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</si>
  <si>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</si>
  <si>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</si>
  <si>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</si>
  <si>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</si>
  <si>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</si>
  <si>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</si>
  <si>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2.1</t>
  </si>
  <si>
    <t>2.2</t>
  </si>
  <si>
    <t>1.1</t>
  </si>
  <si>
    <t>1.2</t>
  </si>
  <si>
    <t>1.3</t>
  </si>
  <si>
    <t>04584000000</t>
  </si>
  <si>
    <t>№ з\п</t>
  </si>
  <si>
    <t>на виконання інвестиційних проєктів</t>
  </si>
  <si>
    <t>Додаток 9</t>
  </si>
  <si>
    <t>2020 рік   (звіт)</t>
  </si>
  <si>
    <t>2022 рік (план)</t>
  </si>
  <si>
    <t>2023 рік (план)</t>
  </si>
  <si>
    <t>2024 рік (план)</t>
  </si>
  <si>
    <t>Кошти, що передаються із загального фонду бюджету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</si>
  <si>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</si>
  <si>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трансфертів (субвенцій))</t>
  </si>
  <si>
    <t>до прогнозу бюджету Павлоградської</t>
  </si>
  <si>
    <t xml:space="preserve">міської територіальної громади </t>
  </si>
  <si>
    <t>на 2022-2024 роки</t>
  </si>
  <si>
    <t>Начальник фінансового управління</t>
  </si>
  <si>
    <t>Р.В.Роїк</t>
  </si>
  <si>
    <t>Найменування показника</t>
  </si>
  <si>
    <t>2021 рік (затверджено)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</si>
</sst>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justify"/>
    </xf>
    <xf numFmtId="0" fontId="7" fillId="0" borderId="0" xfId="0" applyFont="1" applyAlignment="1"/>
    <xf numFmtId="0" fontId="13" fillId="0" borderId="0" xfId="0" applyFont="1"/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/>
    <xf numFmtId="3" fontId="11" fillId="0" borderId="0" xfId="0" applyNumberFormat="1" applyFont="1"/>
    <xf numFmtId="0" fontId="5" fillId="0" borderId="0" xfId="0" applyFont="1" applyAlignment="1"/>
    <xf numFmtId="3" fontId="5" fillId="0" borderId="0" xfId="0" applyNumberFormat="1" applyFont="1" applyAlignment="1"/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_Local Bud Plan 200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9" zoomScaleNormal="100" workbookViewId="0">
      <selection activeCell="D33" sqref="D33"/>
    </sheetView>
  </sheetViews>
  <sheetFormatPr defaultRowHeight="12.75"/>
  <cols>
    <col min="1" max="1" width="11.140625" customWidth="1"/>
    <col min="2" max="2" width="74.5703125" customWidth="1"/>
    <col min="3" max="3" width="19.85546875" customWidth="1"/>
    <col min="4" max="4" width="19.28515625" customWidth="1"/>
    <col min="5" max="7" width="16.85546875" customWidth="1"/>
    <col min="8" max="8" width="15.42578125" bestFit="1" customWidth="1"/>
    <col min="9" max="9" width="14" bestFit="1" customWidth="1"/>
  </cols>
  <sheetData>
    <row r="1" spans="1:8" ht="18.75">
      <c r="A1" s="3"/>
      <c r="B1" s="3"/>
      <c r="C1" s="3"/>
      <c r="D1" s="3"/>
      <c r="E1" s="3" t="s">
        <v>31</v>
      </c>
      <c r="F1" s="3"/>
      <c r="G1" s="3"/>
    </row>
    <row r="2" spans="1:8" ht="18.75">
      <c r="A2" s="3"/>
      <c r="B2" s="3"/>
      <c r="C2" s="3"/>
      <c r="D2" s="3"/>
      <c r="E2" s="30" t="s">
        <v>39</v>
      </c>
      <c r="F2" s="30"/>
      <c r="G2" s="30"/>
    </row>
    <row r="3" spans="1:8" ht="18.75">
      <c r="A3" s="3"/>
      <c r="B3" s="3"/>
      <c r="C3" s="3"/>
      <c r="D3" s="3"/>
      <c r="E3" s="30" t="s">
        <v>40</v>
      </c>
      <c r="F3" s="30"/>
      <c r="G3" s="30"/>
    </row>
    <row r="4" spans="1:8" ht="18.75">
      <c r="A4" s="3"/>
      <c r="B4" s="3"/>
      <c r="C4" s="3"/>
      <c r="D4" s="3"/>
      <c r="E4" s="31" t="s">
        <v>41</v>
      </c>
      <c r="F4" s="31"/>
      <c r="G4" s="31"/>
    </row>
    <row r="5" spans="1:8" ht="32.25" customHeight="1">
      <c r="A5" s="32" t="s">
        <v>0</v>
      </c>
      <c r="B5" s="32"/>
      <c r="C5" s="32"/>
      <c r="D5" s="32"/>
      <c r="E5" s="32"/>
      <c r="F5" s="32"/>
      <c r="G5" s="32"/>
    </row>
    <row r="6" spans="1:8" ht="22.5" customHeight="1">
      <c r="A6" s="33" t="s">
        <v>28</v>
      </c>
      <c r="B6" s="33"/>
      <c r="C6" s="6"/>
      <c r="D6" s="6"/>
      <c r="E6" s="6"/>
      <c r="F6" s="6"/>
      <c r="G6" s="6"/>
    </row>
    <row r="7" spans="1:8" ht="12" customHeight="1">
      <c r="A7" s="34" t="s">
        <v>1</v>
      </c>
      <c r="B7" s="34"/>
      <c r="C7" s="6"/>
      <c r="D7" s="6"/>
      <c r="E7" s="6"/>
      <c r="F7" s="6"/>
      <c r="G7" s="6"/>
    </row>
    <row r="8" spans="1:8" ht="15.75">
      <c r="G8" s="2" t="s">
        <v>2</v>
      </c>
    </row>
    <row r="9" spans="1:8" ht="37.5">
      <c r="A9" s="4" t="s">
        <v>29</v>
      </c>
      <c r="B9" s="4" t="s">
        <v>44</v>
      </c>
      <c r="C9" s="5" t="s">
        <v>32</v>
      </c>
      <c r="D9" s="5" t="s">
        <v>45</v>
      </c>
      <c r="E9" s="5" t="s">
        <v>33</v>
      </c>
      <c r="F9" s="5" t="s">
        <v>34</v>
      </c>
      <c r="G9" s="5" t="s">
        <v>35</v>
      </c>
    </row>
    <row r="10" spans="1:8" s="14" customFormat="1" ht="18.75">
      <c r="A10" s="12"/>
      <c r="B10" s="13" t="s">
        <v>3</v>
      </c>
      <c r="C10" s="21"/>
      <c r="D10" s="21"/>
      <c r="E10" s="21"/>
      <c r="F10" s="21"/>
      <c r="G10" s="21"/>
    </row>
    <row r="11" spans="1:8" s="14" customFormat="1" ht="18.75">
      <c r="A11" s="7" t="s">
        <v>4</v>
      </c>
      <c r="B11" s="8" t="s">
        <v>36</v>
      </c>
      <c r="C11" s="23">
        <f>67867078.03</f>
        <v>67867078.030000001</v>
      </c>
      <c r="D11" s="23">
        <f>78201069.07-3609200</f>
        <v>74591869.069999993</v>
      </c>
      <c r="E11" s="23">
        <v>41736218</v>
      </c>
      <c r="F11" s="23">
        <v>41721441</v>
      </c>
      <c r="G11" s="23">
        <v>50937994</v>
      </c>
    </row>
    <row r="12" spans="1:8" s="14" customFormat="1" ht="37.5">
      <c r="A12" s="7" t="s">
        <v>5</v>
      </c>
      <c r="B12" s="8" t="s">
        <v>10</v>
      </c>
      <c r="C12" s="23">
        <f>C13+C14</f>
        <v>15851538</v>
      </c>
      <c r="D12" s="23">
        <f>D13+D14</f>
        <v>41381679.549999997</v>
      </c>
      <c r="E12" s="23"/>
      <c r="F12" s="23"/>
      <c r="G12" s="23"/>
    </row>
    <row r="13" spans="1:8" s="14" customFormat="1" ht="18.75">
      <c r="A13" s="9" t="s">
        <v>23</v>
      </c>
      <c r="B13" s="8" t="s">
        <v>6</v>
      </c>
      <c r="C13" s="23">
        <v>6375752</v>
      </c>
      <c r="D13" s="23">
        <v>3609200</v>
      </c>
      <c r="E13" s="22"/>
      <c r="F13" s="22"/>
      <c r="G13" s="22"/>
    </row>
    <row r="14" spans="1:8" s="14" customFormat="1" ht="18.75">
      <c r="A14" s="9" t="s">
        <v>24</v>
      </c>
      <c r="B14" s="8" t="s">
        <v>7</v>
      </c>
      <c r="C14" s="23">
        <f>12285104.8+3558921.2+7512-6375752</f>
        <v>9475786</v>
      </c>
      <c r="D14" s="23">
        <f>30000000+7700479.55+72000</f>
        <v>37772479.549999997</v>
      </c>
      <c r="E14" s="23"/>
      <c r="F14" s="23"/>
      <c r="G14" s="23"/>
    </row>
    <row r="15" spans="1:8" s="14" customFormat="1" ht="18.75">
      <c r="A15" s="7" t="s">
        <v>8</v>
      </c>
      <c r="B15" s="8" t="s">
        <v>11</v>
      </c>
      <c r="C15" s="23">
        <v>11414500</v>
      </c>
      <c r="D15" s="23"/>
      <c r="E15" s="23">
        <v>26352000</v>
      </c>
      <c r="F15" s="23">
        <v>-3800000</v>
      </c>
      <c r="G15" s="23">
        <v>-7800000</v>
      </c>
    </row>
    <row r="16" spans="1:8" s="14" customFormat="1" ht="18.75">
      <c r="A16" s="7" t="s">
        <v>9</v>
      </c>
      <c r="B16" s="8" t="s">
        <v>12</v>
      </c>
      <c r="C16" s="23">
        <v>782259</v>
      </c>
      <c r="D16" s="23">
        <v>350000</v>
      </c>
      <c r="E16" s="23">
        <v>280000</v>
      </c>
      <c r="F16" s="23">
        <v>150000</v>
      </c>
      <c r="G16" s="23">
        <v>150000</v>
      </c>
      <c r="H16" s="26"/>
    </row>
    <row r="17" spans="1:9" s="15" customFormat="1" ht="18.75">
      <c r="A17" s="10"/>
      <c r="B17" s="11" t="s">
        <v>37</v>
      </c>
      <c r="C17" s="24">
        <f>C11+C12+C15+C16</f>
        <v>95915375.030000001</v>
      </c>
      <c r="D17" s="24">
        <f>D11+D12+D15+D16</f>
        <v>116323548.61999999</v>
      </c>
      <c r="E17" s="24">
        <f>E11+E12+E15+E16</f>
        <v>68368218</v>
      </c>
      <c r="F17" s="24">
        <f>F11+F12+F15+F16</f>
        <v>38071441</v>
      </c>
      <c r="G17" s="24">
        <f>G11+G12+G15+G16</f>
        <v>43287994</v>
      </c>
      <c r="I17" s="25"/>
    </row>
    <row r="18" spans="1:9" s="14" customFormat="1" ht="56.25">
      <c r="A18" s="7"/>
      <c r="B18" s="8" t="s">
        <v>38</v>
      </c>
      <c r="C18" s="23">
        <f>C11+C16</f>
        <v>68649337.030000001</v>
      </c>
      <c r="D18" s="23">
        <f>D11+D16</f>
        <v>74941869.069999993</v>
      </c>
      <c r="E18" s="23">
        <f>E11+E16</f>
        <v>42016218</v>
      </c>
      <c r="F18" s="23">
        <f>F11+F16</f>
        <v>41871441</v>
      </c>
      <c r="G18" s="23">
        <f>G11+G16</f>
        <v>51087994</v>
      </c>
    </row>
    <row r="19" spans="1:9" s="14" customFormat="1" ht="18.75">
      <c r="A19" s="16"/>
      <c r="B19" s="17" t="s">
        <v>13</v>
      </c>
      <c r="C19" s="24"/>
      <c r="D19" s="24"/>
      <c r="E19" s="24"/>
      <c r="F19" s="24"/>
      <c r="G19" s="24"/>
    </row>
    <row r="20" spans="1:9" s="14" customFormat="1" ht="18.75">
      <c r="A20" s="7" t="s">
        <v>4</v>
      </c>
      <c r="B20" s="11" t="s">
        <v>14</v>
      </c>
      <c r="C20" s="23">
        <f>C21+C22+C23</f>
        <v>62626609</v>
      </c>
      <c r="D20" s="23">
        <f>D21+D22+D23</f>
        <v>75807033</v>
      </c>
      <c r="E20" s="23">
        <f>E21+E22+E23</f>
        <v>57476836</v>
      </c>
      <c r="F20" s="23">
        <f>F21+F22+F23</f>
        <v>33128941</v>
      </c>
      <c r="G20" s="23">
        <f>G21+G22+G23</f>
        <v>34647994</v>
      </c>
    </row>
    <row r="21" spans="1:9" s="14" customFormat="1" ht="18.75">
      <c r="A21" s="9" t="s">
        <v>25</v>
      </c>
      <c r="B21" s="8" t="s">
        <v>30</v>
      </c>
      <c r="C21" s="23">
        <v>13050610</v>
      </c>
      <c r="D21" s="23">
        <v>39543289</v>
      </c>
      <c r="E21" s="23">
        <v>37046149</v>
      </c>
      <c r="F21" s="23">
        <v>6959000</v>
      </c>
      <c r="G21" s="23">
        <v>6300000</v>
      </c>
    </row>
    <row r="22" spans="1:9" s="14" customFormat="1" ht="18.75">
      <c r="A22" s="9" t="s">
        <v>26</v>
      </c>
      <c r="B22" s="8" t="s">
        <v>15</v>
      </c>
      <c r="C22" s="23">
        <v>2439841</v>
      </c>
      <c r="D22" s="22"/>
      <c r="E22" s="22"/>
      <c r="F22" s="22"/>
      <c r="G22" s="22"/>
    </row>
    <row r="23" spans="1:9" s="14" customFormat="1" ht="18.75">
      <c r="A23" s="9" t="s">
        <v>27</v>
      </c>
      <c r="B23" s="8" t="s">
        <v>16</v>
      </c>
      <c r="C23" s="23">
        <v>47136158</v>
      </c>
      <c r="D23" s="23">
        <v>36263744</v>
      </c>
      <c r="E23" s="23">
        <v>20430687</v>
      </c>
      <c r="F23" s="23">
        <v>26169941</v>
      </c>
      <c r="G23" s="23">
        <v>28347994</v>
      </c>
    </row>
    <row r="24" spans="1:9" s="14" customFormat="1" ht="24" customHeight="1">
      <c r="A24" s="7" t="s">
        <v>5</v>
      </c>
      <c r="B24" s="11" t="s">
        <v>17</v>
      </c>
      <c r="C24" s="23">
        <v>31132049</v>
      </c>
      <c r="D24" s="23">
        <v>16408156</v>
      </c>
      <c r="E24" s="23">
        <v>10390382</v>
      </c>
      <c r="F24" s="23">
        <v>842500</v>
      </c>
      <c r="G24" s="23">
        <v>840000</v>
      </c>
    </row>
    <row r="25" spans="1:9" s="14" customFormat="1" ht="18.75">
      <c r="A25" s="7" t="s">
        <v>8</v>
      </c>
      <c r="B25" s="11" t="s">
        <v>18</v>
      </c>
      <c r="C25" s="22"/>
      <c r="D25" s="23">
        <v>11414500</v>
      </c>
      <c r="E25" s="22"/>
      <c r="F25" s="23">
        <v>3800000</v>
      </c>
      <c r="G25" s="23">
        <v>7800000</v>
      </c>
    </row>
    <row r="26" spans="1:9" s="14" customFormat="1" ht="18.75">
      <c r="A26" s="7" t="s">
        <v>9</v>
      </c>
      <c r="B26" s="11" t="s">
        <v>20</v>
      </c>
      <c r="C26" s="22"/>
      <c r="D26" s="23">
        <v>880000</v>
      </c>
      <c r="E26" s="23">
        <v>501000</v>
      </c>
      <c r="F26" s="23">
        <v>300000</v>
      </c>
      <c r="G26" s="22"/>
    </row>
    <row r="27" spans="1:9" s="14" customFormat="1" ht="18.75">
      <c r="A27" s="7" t="s">
        <v>19</v>
      </c>
      <c r="B27" s="11" t="s">
        <v>21</v>
      </c>
      <c r="C27" s="23">
        <v>2439841</v>
      </c>
      <c r="D27" s="23">
        <v>12188765</v>
      </c>
      <c r="E27" s="22"/>
      <c r="F27" s="22"/>
      <c r="G27" s="22"/>
    </row>
    <row r="28" spans="1:9" s="15" customFormat="1" ht="18.75">
      <c r="A28" s="10"/>
      <c r="B28" s="11" t="s">
        <v>22</v>
      </c>
      <c r="C28" s="24">
        <f>C20+C24+C25+C26+C27</f>
        <v>96198499</v>
      </c>
      <c r="D28" s="24">
        <f>D20+D24+D25+D26+D27</f>
        <v>116698454</v>
      </c>
      <c r="E28" s="24">
        <f>E20+E24+E25+E26+E27</f>
        <v>68368218</v>
      </c>
      <c r="F28" s="24">
        <f>F20+F24+F25+F26+F27</f>
        <v>38071441</v>
      </c>
      <c r="G28" s="24">
        <f>G20+G24+G25+G26+G27</f>
        <v>43287994</v>
      </c>
    </row>
    <row r="29" spans="1:9" s="14" customFormat="1" ht="18.75">
      <c r="A29" s="1"/>
    </row>
    <row r="30" spans="1:9" s="20" customFormat="1" ht="18.75">
      <c r="A30" s="29"/>
      <c r="B30" s="29"/>
      <c r="C30" s="18"/>
      <c r="D30" s="18"/>
      <c r="E30" s="19"/>
      <c r="F30" s="19"/>
      <c r="G30" s="19"/>
    </row>
    <row r="31" spans="1:9" s="20" customFormat="1" ht="18.75">
      <c r="A31" s="29" t="s">
        <v>42</v>
      </c>
      <c r="B31" s="29"/>
      <c r="C31" s="18"/>
      <c r="D31" s="18"/>
      <c r="E31" s="19" t="s">
        <v>43</v>
      </c>
      <c r="F31" s="19"/>
      <c r="G31" s="19"/>
    </row>
    <row r="32" spans="1:9" s="14" customFormat="1" ht="22.5">
      <c r="A32" s="27"/>
      <c r="B32" s="27"/>
      <c r="C32" s="28"/>
      <c r="D32" s="27"/>
      <c r="E32" s="28"/>
      <c r="F32" s="27"/>
      <c r="G32" s="27"/>
    </row>
    <row r="33" spans="1:4" s="14" customFormat="1" ht="18.75">
      <c r="A33" s="1"/>
      <c r="C33" s="26"/>
      <c r="D33" s="26"/>
    </row>
    <row r="34" spans="1:4" s="14" customFormat="1" ht="18.75">
      <c r="A34" s="1"/>
    </row>
    <row r="35" spans="1:4" s="14" customFormat="1" ht="18"/>
    <row r="36" spans="1:4" s="14" customFormat="1" ht="18"/>
    <row r="37" spans="1:4" s="14" customFormat="1" ht="18"/>
    <row r="38" spans="1:4" s="14" customFormat="1" ht="18"/>
    <row r="39" spans="1:4" s="14" customFormat="1" ht="18"/>
    <row r="40" spans="1:4" s="14" customFormat="1" ht="18"/>
    <row r="41" spans="1:4" s="14" customFormat="1" ht="18"/>
    <row r="42" spans="1:4" s="14" customFormat="1" ht="18"/>
    <row r="43" spans="1:4" s="14" customFormat="1" ht="18"/>
    <row r="44" spans="1:4" s="14" customFormat="1" ht="18"/>
    <row r="45" spans="1:4" s="14" customFormat="1" ht="18"/>
    <row r="46" spans="1:4" s="14" customFormat="1" ht="18"/>
    <row r="47" spans="1:4" s="14" customFormat="1" ht="18"/>
    <row r="48" spans="1:4" s="14" customFormat="1" ht="18"/>
    <row r="49" s="14" customFormat="1" ht="18"/>
    <row r="50" s="14" customFormat="1" ht="18"/>
    <row r="51" s="14" customFormat="1" ht="18"/>
    <row r="52" s="14" customFormat="1" ht="18"/>
    <row r="53" s="14" customFormat="1" ht="18"/>
    <row r="54" s="14" customFormat="1" ht="18"/>
    <row r="55" s="14" customFormat="1" ht="18"/>
    <row r="56" s="14" customFormat="1" ht="18"/>
    <row r="57" s="14" customFormat="1" ht="18"/>
    <row r="58" s="14" customFormat="1" ht="18"/>
    <row r="59" s="14" customFormat="1" ht="18"/>
    <row r="60" s="14" customFormat="1" ht="18"/>
    <row r="61" s="14" customFormat="1" ht="18"/>
    <row r="62" s="14" customFormat="1" ht="18"/>
    <row r="63" s="14" customFormat="1" ht="18"/>
    <row r="64" s="14" customFormat="1" ht="18"/>
    <row r="65" s="14" customFormat="1" ht="18"/>
    <row r="66" s="14" customFormat="1" ht="18"/>
    <row r="67" s="14" customFormat="1" ht="18"/>
    <row r="68" s="14" customFormat="1" ht="18"/>
    <row r="69" s="14" customFormat="1" ht="18"/>
    <row r="70" s="14" customFormat="1" ht="18"/>
    <row r="71" s="14" customFormat="1" ht="18"/>
    <row r="72" s="14" customFormat="1" ht="18"/>
    <row r="73" s="14" customFormat="1" ht="18"/>
    <row r="74" s="14" customFormat="1" ht="18"/>
    <row r="75" s="14" customFormat="1" ht="18"/>
    <row r="76" s="14" customFormat="1" ht="18"/>
    <row r="77" s="14" customFormat="1" ht="18"/>
    <row r="78" s="14" customFormat="1" ht="18"/>
    <row r="79" s="14" customFormat="1" ht="18"/>
  </sheetData>
  <mergeCells count="8">
    <mergeCell ref="A31:B31"/>
    <mergeCell ref="E2:G2"/>
    <mergeCell ref="E3:G3"/>
    <mergeCell ref="E4:G4"/>
    <mergeCell ref="A5:G5"/>
    <mergeCell ref="A30:B30"/>
    <mergeCell ref="A6:B6"/>
    <mergeCell ref="A7:B7"/>
  </mergeCells>
  <phoneticPr fontId="0" type="noConversion"/>
  <pageMargins left="1.1811023622047245" right="0.39370078740157483" top="0.47244094488188981" bottom="0.39370078740157483" header="0.23622047244094491" footer="0.23622047244094491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</dc:creator>
  <cp:lastModifiedBy>admin</cp:lastModifiedBy>
  <cp:lastPrinted>2021-08-12T12:21:14Z</cp:lastPrinted>
  <dcterms:created xsi:type="dcterms:W3CDTF">2019-09-23T08:57:16Z</dcterms:created>
  <dcterms:modified xsi:type="dcterms:W3CDTF">2021-08-12T13:46:54Z</dcterms:modified>
</cp:coreProperties>
</file>