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<sst xmlns="http://schemas.openxmlformats.org/spreadsheetml/2006/main" count="33" uniqueCount="30">
  <si>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</si>
  <si>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</si>
  <si>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</si>
  <si>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</si>
  <si>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</si>
  <si>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</si>
  <si>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</si>
  <si>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</si>
  <si>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</si>
  <si>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</si>
  <si>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</si>
  <si>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</si>
  <si>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</si>
  <si>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РАЗОМ</t>
  </si>
  <si>
    <t>тис.грн.</t>
  </si>
  <si>
    <t xml:space="preserve"> Порівняльний аналіз</t>
  </si>
  <si>
    <t>Оплата послуг (крім комунальних)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</si>
  <si>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</si>
  <si>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</si>
  <si>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</si>
  <si>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</si>
  <si>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</si>
  <si>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Придбання обладнання</t>
  </si>
  <si>
    <t>Капітальні трансферти установам</t>
  </si>
  <si>
    <t>Реконструкція та реставрація інших об'єктів</t>
  </si>
  <si>
    <t xml:space="preserve"> 2021 рік</t>
  </si>
  <si>
    <t>Оплата інших енергоносіїв та інших комунальних послуг</t>
  </si>
  <si>
    <t>Відхилення 2022 року від 2021 року</t>
  </si>
  <si>
    <t xml:space="preserve"> виконання бюджету Павлоградської міської територіальної громади по галузі  "Культура"                                         за  І квартал 2021-2022 років</t>
  </si>
  <si>
    <t xml:space="preserve"> 2022 рік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</si>
</sst>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60" zoomScaleNormal="80" zoomScalePageLayoutView="0" workbookViewId="0" topLeftCell="A1">
      <selection activeCell="I5" sqref="I5:I6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16.375" style="0" customWidth="1"/>
    <col min="4" max="4" width="15.25390625" style="0" customWidth="1"/>
    <col min="5" max="5" width="15.125" style="0" customWidth="1"/>
    <col min="6" max="6" width="15.00390625" style="0" customWidth="1"/>
    <col min="7" max="7" width="15.375" style="0" customWidth="1"/>
    <col min="8" max="8" width="13.125" style="0" customWidth="1"/>
    <col min="9" max="9" width="17.25390625" style="0" customWidth="1"/>
    <col min="11" max="11" width="17.003906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3">
        <v>11</v>
      </c>
    </row>
    <row r="2" spans="1:9" ht="22.5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ht="61.5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3"/>
      <c r="B4" s="3"/>
      <c r="C4" s="3"/>
      <c r="D4" s="3"/>
      <c r="E4" s="3"/>
      <c r="F4" s="3"/>
      <c r="G4" s="3"/>
      <c r="H4" s="27" t="s">
        <v>14</v>
      </c>
      <c r="I4" s="27"/>
    </row>
    <row r="5" spans="1:9" ht="20.25">
      <c r="A5" s="28" t="s">
        <v>0</v>
      </c>
      <c r="B5" s="30" t="s">
        <v>18</v>
      </c>
      <c r="C5" s="32" t="s">
        <v>25</v>
      </c>
      <c r="D5" s="32"/>
      <c r="E5" s="32"/>
      <c r="F5" s="32" t="s">
        <v>29</v>
      </c>
      <c r="G5" s="32"/>
      <c r="H5" s="32"/>
      <c r="I5" s="37" t="s">
        <v>27</v>
      </c>
    </row>
    <row r="6" spans="1:9" ht="61.5" customHeight="1">
      <c r="A6" s="29"/>
      <c r="B6" s="31"/>
      <c r="C6" s="11" t="s">
        <v>19</v>
      </c>
      <c r="D6" s="11" t="s">
        <v>1</v>
      </c>
      <c r="E6" s="11" t="s">
        <v>2</v>
      </c>
      <c r="F6" s="11" t="s">
        <v>19</v>
      </c>
      <c r="G6" s="11" t="s">
        <v>1</v>
      </c>
      <c r="H6" s="12" t="s">
        <v>2</v>
      </c>
      <c r="I6" s="38"/>
    </row>
    <row r="7" spans="1:11" ht="22.5">
      <c r="A7" s="10">
        <v>2111</v>
      </c>
      <c r="B7" s="7" t="s">
        <v>3</v>
      </c>
      <c r="C7" s="35">
        <v>3428.64</v>
      </c>
      <c r="D7" s="35">
        <v>3205.90397</v>
      </c>
      <c r="E7" s="36">
        <f>D7/C7*100</f>
        <v>93.50366238508563</v>
      </c>
      <c r="F7" s="35">
        <v>3577.416</v>
      </c>
      <c r="G7" s="35">
        <v>3315.09777</v>
      </c>
      <c r="H7" s="36">
        <f>G7/F7*100</f>
        <v>92.66738254650842</v>
      </c>
      <c r="I7" s="36">
        <f>G7-D7</f>
        <v>109.19380000000001</v>
      </c>
      <c r="J7" s="1"/>
      <c r="K7" s="1"/>
    </row>
    <row r="8" spans="1:11" ht="30" customHeight="1">
      <c r="A8" s="10">
        <v>2120</v>
      </c>
      <c r="B8" s="7" t="s">
        <v>4</v>
      </c>
      <c r="C8" s="35">
        <v>760.772</v>
      </c>
      <c r="D8" s="35">
        <v>731.66795</v>
      </c>
      <c r="E8" s="36">
        <f>D8/C8*100</f>
        <v>96.17440573522684</v>
      </c>
      <c r="F8" s="35">
        <v>798.43</v>
      </c>
      <c r="G8" s="35">
        <v>749.97572</v>
      </c>
      <c r="H8" s="36">
        <f aca="true" t="shared" si="0" ref="H8:H23">G8/F8*100</f>
        <v>93.93130518642838</v>
      </c>
      <c r="I8" s="36">
        <f>G8-D8</f>
        <v>18.307770000000005</v>
      </c>
      <c r="J8" s="1"/>
      <c r="K8" s="1"/>
    </row>
    <row r="9" spans="1:11" ht="26.25" customHeight="1">
      <c r="A9" s="10">
        <v>2200</v>
      </c>
      <c r="B9" s="7" t="s">
        <v>5</v>
      </c>
      <c r="C9" s="35">
        <f>C10+C11+C12+C13+C18+C19</f>
        <v>1155.8609999999999</v>
      </c>
      <c r="D9" s="35">
        <f>D10+D11+D12+D13+D18+D19</f>
        <v>787.6519099999999</v>
      </c>
      <c r="E9" s="36">
        <f>D9/C9*100</f>
        <v>68.14417217987284</v>
      </c>
      <c r="F9" s="35">
        <f>F10+F11+F12+F13+F136+F19</f>
        <v>1976.7279999999996</v>
      </c>
      <c r="G9" s="35">
        <f>G10+G11+G12+G13+G19</f>
        <v>1482.3937000000003</v>
      </c>
      <c r="H9" s="36">
        <f t="shared" si="0"/>
        <v>74.99229534867725</v>
      </c>
      <c r="I9" s="36">
        <f aca="true" t="shared" si="1" ref="I9:I20">G9-D9</f>
        <v>694.7417900000004</v>
      </c>
      <c r="J9" s="4"/>
      <c r="K9" s="5"/>
    </row>
    <row r="10" spans="1:9" ht="23.25">
      <c r="A10" s="6">
        <v>2210</v>
      </c>
      <c r="B10" s="8" t="s">
        <v>20</v>
      </c>
      <c r="C10" s="21">
        <v>163.64</v>
      </c>
      <c r="D10" s="21">
        <v>105.852</v>
      </c>
      <c r="E10" s="22">
        <f>D10/C10*100</f>
        <v>64.6858958689807</v>
      </c>
      <c r="F10" s="21">
        <v>154.243</v>
      </c>
      <c r="G10" s="21">
        <v>32.218</v>
      </c>
      <c r="H10" s="22">
        <f t="shared" si="0"/>
        <v>20.887819868648823</v>
      </c>
      <c r="I10" s="22">
        <f t="shared" si="1"/>
        <v>-73.634</v>
      </c>
    </row>
    <row r="11" spans="1:9" ht="29.25" customHeight="1">
      <c r="A11" s="6">
        <v>2240</v>
      </c>
      <c r="B11" s="8" t="s">
        <v>16</v>
      </c>
      <c r="C11" s="21">
        <v>221.12</v>
      </c>
      <c r="D11" s="21">
        <v>163.38467</v>
      </c>
      <c r="E11" s="22">
        <f>D11/C11*100</f>
        <v>73.88959388567294</v>
      </c>
      <c r="F11" s="21">
        <v>326.818</v>
      </c>
      <c r="G11" s="21">
        <v>158.07818</v>
      </c>
      <c r="H11" s="22">
        <f t="shared" si="0"/>
        <v>48.36887197155604</v>
      </c>
      <c r="I11" s="22">
        <f t="shared" si="1"/>
        <v>-5.306489999999997</v>
      </c>
    </row>
    <row r="12" spans="1:9" ht="23.25">
      <c r="A12" s="6">
        <v>2250</v>
      </c>
      <c r="B12" s="8" t="s">
        <v>6</v>
      </c>
      <c r="C12" s="21">
        <v>0.35</v>
      </c>
      <c r="D12" s="21">
        <v>0</v>
      </c>
      <c r="E12" s="22">
        <f aca="true" t="shared" si="2" ref="E12:E19">D12/C12*100</f>
        <v>0</v>
      </c>
      <c r="F12" s="21">
        <v>2.73</v>
      </c>
      <c r="G12" s="21"/>
      <c r="H12" s="22">
        <v>100</v>
      </c>
      <c r="I12" s="22">
        <f t="shared" si="1"/>
        <v>0</v>
      </c>
    </row>
    <row r="13" spans="1:9" ht="28.5" customHeight="1">
      <c r="A13" s="10">
        <v>2270</v>
      </c>
      <c r="B13" s="7" t="s">
        <v>7</v>
      </c>
      <c r="C13" s="35">
        <f>C14+C15+C16+C17</f>
        <v>765.2929999999999</v>
      </c>
      <c r="D13" s="35">
        <f>D14+D15+D16+D17</f>
        <v>514.35588</v>
      </c>
      <c r="E13" s="36">
        <f t="shared" si="2"/>
        <v>67.21032075296651</v>
      </c>
      <c r="F13" s="35">
        <f>F14+F15+F16+F17+F18</f>
        <v>1490.5189999999998</v>
      </c>
      <c r="G13" s="35">
        <f>G14+G15+G16+G17+G18</f>
        <v>1292.0975200000003</v>
      </c>
      <c r="H13" s="36">
        <f t="shared" si="0"/>
        <v>86.68775909599276</v>
      </c>
      <c r="I13" s="36">
        <f t="shared" si="1"/>
        <v>777.7416400000003</v>
      </c>
    </row>
    <row r="14" spans="1:9" ht="23.25">
      <c r="A14" s="6">
        <v>2271</v>
      </c>
      <c r="B14" s="8" t="s">
        <v>8</v>
      </c>
      <c r="C14" s="21">
        <v>611.911</v>
      </c>
      <c r="D14" s="21">
        <v>415.04764</v>
      </c>
      <c r="E14" s="22">
        <f t="shared" si="2"/>
        <v>67.82810572125686</v>
      </c>
      <c r="F14" s="21">
        <v>1181.293</v>
      </c>
      <c r="G14" s="21">
        <v>1100.21916</v>
      </c>
      <c r="H14" s="22">
        <f t="shared" si="0"/>
        <v>93.136855970534</v>
      </c>
      <c r="I14" s="22">
        <f t="shared" si="1"/>
        <v>685.1715200000001</v>
      </c>
    </row>
    <row r="15" spans="1:9" ht="23.25">
      <c r="A15" s="6">
        <v>2272</v>
      </c>
      <c r="B15" s="8" t="s">
        <v>9</v>
      </c>
      <c r="C15" s="21">
        <v>7.168</v>
      </c>
      <c r="D15" s="21">
        <v>5.07156</v>
      </c>
      <c r="E15" s="22">
        <f t="shared" si="2"/>
        <v>70.75279017857142</v>
      </c>
      <c r="F15" s="21">
        <v>9.013</v>
      </c>
      <c r="G15" s="21">
        <v>5.89542</v>
      </c>
      <c r="H15" s="22">
        <f t="shared" si="0"/>
        <v>65.41018528791746</v>
      </c>
      <c r="I15" s="22">
        <f t="shared" si="1"/>
        <v>0.8238599999999998</v>
      </c>
    </row>
    <row r="16" spans="1:10" ht="23.25">
      <c r="A16" s="6">
        <v>2273</v>
      </c>
      <c r="B16" s="8" t="s">
        <v>10</v>
      </c>
      <c r="C16" s="21">
        <v>68.059</v>
      </c>
      <c r="D16" s="21">
        <v>44.26964</v>
      </c>
      <c r="E16" s="22">
        <f t="shared" si="2"/>
        <v>65.04597481596849</v>
      </c>
      <c r="F16" s="21">
        <v>107.085</v>
      </c>
      <c r="G16" s="21">
        <v>91.03464</v>
      </c>
      <c r="H16" s="22">
        <f t="shared" si="0"/>
        <v>85.01157024793389</v>
      </c>
      <c r="I16" s="22">
        <f t="shared" si="1"/>
        <v>46.76499999999999</v>
      </c>
      <c r="J16" s="3"/>
    </row>
    <row r="17" spans="1:10" ht="23.25">
      <c r="A17" s="6">
        <v>2274</v>
      </c>
      <c r="B17" s="8" t="s">
        <v>11</v>
      </c>
      <c r="C17" s="21">
        <v>78.155</v>
      </c>
      <c r="D17" s="21">
        <v>49.96704</v>
      </c>
      <c r="E17" s="22">
        <f t="shared" si="2"/>
        <v>63.93326082784211</v>
      </c>
      <c r="F17" s="21">
        <v>188.817</v>
      </c>
      <c r="G17" s="21">
        <v>90.7523</v>
      </c>
      <c r="H17" s="22">
        <f t="shared" si="0"/>
        <v>48.063627745383094</v>
      </c>
      <c r="I17" s="22">
        <f t="shared" si="1"/>
        <v>40.78526000000001</v>
      </c>
      <c r="J17" s="3"/>
    </row>
    <row r="18" spans="1:10" ht="46.5">
      <c r="A18" s="6">
        <v>2275</v>
      </c>
      <c r="B18" s="8" t="s">
        <v>26</v>
      </c>
      <c r="C18" s="21">
        <v>5.458</v>
      </c>
      <c r="D18" s="21">
        <v>4.05936</v>
      </c>
      <c r="E18" s="22"/>
      <c r="F18" s="21">
        <v>4.311</v>
      </c>
      <c r="G18" s="21">
        <v>4.196</v>
      </c>
      <c r="H18" s="22">
        <f t="shared" si="0"/>
        <v>97.33240547436789</v>
      </c>
      <c r="I18" s="22">
        <f t="shared" si="1"/>
        <v>0.13663999999999987</v>
      </c>
      <c r="J18" s="3"/>
    </row>
    <row r="19" spans="1:10" ht="23.25">
      <c r="A19" s="6">
        <v>2282</v>
      </c>
      <c r="B19" s="8" t="s">
        <v>12</v>
      </c>
      <c r="C19" s="21"/>
      <c r="D19" s="21"/>
      <c r="E19" s="22"/>
      <c r="F19" s="21">
        <v>2.418</v>
      </c>
      <c r="G19" s="21"/>
      <c r="H19" s="22">
        <f t="shared" si="0"/>
        <v>0</v>
      </c>
      <c r="I19" s="22">
        <f t="shared" si="1"/>
        <v>0</v>
      </c>
      <c r="J19" s="3"/>
    </row>
    <row r="20" spans="1:10" ht="30.75" customHeight="1">
      <c r="A20" s="10">
        <v>2610</v>
      </c>
      <c r="B20" s="20" t="s">
        <v>21</v>
      </c>
      <c r="C20" s="35">
        <v>981.123</v>
      </c>
      <c r="D20" s="35">
        <v>839.93836</v>
      </c>
      <c r="E20" s="36">
        <f>D20/C20*100</f>
        <v>85.60989396844228</v>
      </c>
      <c r="F20" s="35">
        <v>1265.085</v>
      </c>
      <c r="G20" s="35">
        <v>913.60947</v>
      </c>
      <c r="H20" s="36">
        <f t="shared" si="0"/>
        <v>72.21723994830387</v>
      </c>
      <c r="I20" s="36">
        <f t="shared" si="1"/>
        <v>73.67111</v>
      </c>
      <c r="J20" s="3"/>
    </row>
    <row r="21" spans="1:11" ht="28.5" customHeight="1">
      <c r="A21" s="10"/>
      <c r="B21" s="9" t="s">
        <v>13</v>
      </c>
      <c r="C21" s="35">
        <f>C7+C8+C9+C20</f>
        <v>6326.396000000001</v>
      </c>
      <c r="D21" s="35">
        <f aca="true" t="shared" si="3" ref="D21:I21">D7+D8+D9+D20</f>
        <v>5565.16219</v>
      </c>
      <c r="E21" s="35">
        <f t="shared" si="3"/>
        <v>343.4321342686276</v>
      </c>
      <c r="F21" s="35">
        <f t="shared" si="3"/>
        <v>7617.659000000001</v>
      </c>
      <c r="G21" s="35">
        <f t="shared" si="3"/>
        <v>6461.076660000001</v>
      </c>
      <c r="H21" s="35">
        <f t="shared" si="3"/>
        <v>333.80822302991794</v>
      </c>
      <c r="I21" s="35">
        <f t="shared" si="3"/>
        <v>895.9144700000004</v>
      </c>
      <c r="J21" s="23"/>
      <c r="K21" s="24"/>
    </row>
    <row r="22" spans="1:10" ht="24" customHeight="1" hidden="1">
      <c r="A22" s="10"/>
      <c r="B22" s="9" t="s">
        <v>17</v>
      </c>
      <c r="C22" s="21"/>
      <c r="D22" s="21"/>
      <c r="E22" s="14"/>
      <c r="F22" s="21"/>
      <c r="G22" s="21"/>
      <c r="H22" s="22"/>
      <c r="I22" s="21"/>
      <c r="J22" s="3"/>
    </row>
    <row r="23" spans="1:10" s="17" customFormat="1" ht="25.5" customHeight="1" hidden="1">
      <c r="A23" s="6">
        <v>3110</v>
      </c>
      <c r="B23" s="16" t="s">
        <v>22</v>
      </c>
      <c r="C23" s="21"/>
      <c r="D23" s="21"/>
      <c r="E23" s="14" t="e">
        <f>D23/C23*100</f>
        <v>#DIV/0!</v>
      </c>
      <c r="F23" s="21"/>
      <c r="G23" s="21"/>
      <c r="H23" s="22" t="e">
        <f t="shared" si="0"/>
        <v>#DIV/0!</v>
      </c>
      <c r="I23" s="21">
        <f>G23-D23</f>
        <v>0</v>
      </c>
      <c r="J23" s="3"/>
    </row>
    <row r="24" spans="1:10" ht="51.75" customHeight="1" hidden="1">
      <c r="A24" s="6">
        <v>3142</v>
      </c>
      <c r="B24" s="8" t="s">
        <v>24</v>
      </c>
      <c r="C24" s="15"/>
      <c r="D24" s="15"/>
      <c r="E24" s="14" t="e">
        <f>D24/C24*100</f>
        <v>#DIV/0!</v>
      </c>
      <c r="F24" s="21"/>
      <c r="G24" s="21"/>
      <c r="H24" s="14"/>
      <c r="I24" s="14">
        <f>G24-D24</f>
        <v>0</v>
      </c>
      <c r="J24" s="3"/>
    </row>
    <row r="25" spans="1:10" ht="28.5" customHeight="1" hidden="1">
      <c r="A25" s="6">
        <v>3210</v>
      </c>
      <c r="B25" s="8" t="s">
        <v>23</v>
      </c>
      <c r="C25" s="15"/>
      <c r="D25" s="15"/>
      <c r="E25" s="14" t="e">
        <f>D25/C25*100</f>
        <v>#DIV/0!</v>
      </c>
      <c r="F25" s="21"/>
      <c r="G25" s="21"/>
      <c r="H25" s="14"/>
      <c r="I25" s="14">
        <f>G25-D25</f>
        <v>0</v>
      </c>
      <c r="J25" s="3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s="19" customFormat="1" ht="34.5" customHeight="1">
      <c r="A27" s="33"/>
      <c r="B27" s="33"/>
      <c r="C27" s="33"/>
      <c r="D27" s="33"/>
      <c r="E27" s="33"/>
      <c r="F27" s="33"/>
      <c r="G27" s="33"/>
      <c r="H27" s="33"/>
      <c r="I27" s="33"/>
      <c r="J27" s="18"/>
    </row>
    <row r="28" spans="1:10" s="19" customFormat="1" ht="2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39" customHeight="1">
      <c r="A29" s="25"/>
      <c r="B29" s="25"/>
      <c r="C29" s="25"/>
      <c r="D29" s="25"/>
      <c r="E29" s="25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0">
    <mergeCell ref="A29:E29"/>
    <mergeCell ref="A2:I2"/>
    <mergeCell ref="H4:I4"/>
    <mergeCell ref="I5:I6"/>
    <mergeCell ref="A5:A6"/>
    <mergeCell ref="B5:B6"/>
    <mergeCell ref="F5:H5"/>
    <mergeCell ref="C5:E5"/>
    <mergeCell ref="A3:I3"/>
    <mergeCell ref="A27:I27"/>
  </mergeCells>
  <printOptions/>
  <pageMargins left="0.15748031496062992" right="0" top="0" bottom="0" header="0.1968503937007874" footer="0.15748031496062992"/>
  <pageSetup horizontalDpi="240" verticalDpi="24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2022-04-05T07:16:48Z</cp:lastPrinted>
  <dcterms:created xsi:type="dcterms:W3CDTF">2001-12-07T05:58:10Z</dcterms:created>
  <dcterms:modified xsi:type="dcterms:W3CDTF">2022-04-05T07:16:49Z</dcterms:modified>
  <cp:category/>
  <cp:version/>
  <cp:contentType/>
  <cp:contentStatus/>
</cp:coreProperties>
</file>