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ОЛОВНИЙ СПЕЦІАЛІСТ ЛИМАРЕНКО\2022 рік\2 ЗВІТИ 2022\ЗВІТИ КВАРТАЛЬНІ МЕРІЯ\ЩОКВАРТАЛЬНО НА РОЗМІЩЕННЯ\"/>
    </mc:Choice>
  </mc:AlternateContent>
  <bookViews>
    <workbookView xWindow="0" yWindow="0" windowWidth="20490" windowHeight="7035" activeTab="1"/>
  </bookViews>
  <sheets>
    <sheet name=" 2022 нсзу" sheetId="14" r:id="rId1"/>
    <sheet name="2022 бюдж " sheetId="16" r:id="rId2"/>
    <sheet name="2022 оренда" sheetId="17" r:id="rId3"/>
  </sheets>
  <definedNames>
    <definedName name="_xlnm.Print_Area" localSheetId="0">' 2022 нсзу'!$A$1:$AO$58</definedName>
    <definedName name="_xlnm.Print_Area" localSheetId="1">'2022 бюдж '!$A$1:$AM$54</definedName>
  </definedNames>
  <calcPr calcId="152511"/>
</workbook>
</file>

<file path=xl/calcChain.xml><?xml version="1.0" encoding="utf-8"?>
<calcChain xmlns="http://schemas.openxmlformats.org/spreadsheetml/2006/main">
  <c r="K20" i="17" l="1"/>
  <c r="E24" i="14"/>
  <c r="E23" i="14"/>
  <c r="C51" i="16" l="1"/>
  <c r="D51" i="16"/>
  <c r="AA50" i="14" l="1"/>
  <c r="AB50" i="14"/>
  <c r="AC50" i="14"/>
  <c r="X50" i="14" l="1"/>
  <c r="Y50" i="14"/>
  <c r="Z50" i="14"/>
  <c r="Y21" i="14" l="1"/>
  <c r="P50" i="14" l="1"/>
  <c r="Q50" i="14"/>
  <c r="R50" i="14"/>
  <c r="S50" i="14"/>
  <c r="T50" i="14"/>
  <c r="U50" i="14"/>
  <c r="V50" i="14"/>
  <c r="W50" i="14"/>
  <c r="C48" i="16" l="1"/>
  <c r="D50" i="17" l="1"/>
  <c r="C50" i="17"/>
  <c r="D49" i="17"/>
  <c r="C49" i="17"/>
  <c r="D48" i="17"/>
  <c r="C48" i="17"/>
  <c r="D47" i="17"/>
  <c r="C47" i="17"/>
  <c r="K45" i="17"/>
  <c r="J45" i="17"/>
  <c r="I45" i="17"/>
  <c r="H45" i="17"/>
  <c r="G45" i="17"/>
  <c r="F45" i="17"/>
  <c r="D44" i="17"/>
  <c r="C44" i="17"/>
  <c r="D43" i="17"/>
  <c r="C43" i="17"/>
  <c r="E43" i="17" s="1"/>
  <c r="D42" i="17"/>
  <c r="C42" i="17"/>
  <c r="D41" i="17"/>
  <c r="C41" i="17"/>
  <c r="E41" i="17" s="1"/>
  <c r="D40" i="17"/>
  <c r="C40" i="17"/>
  <c r="E40" i="17" s="1"/>
  <c r="K38" i="17"/>
  <c r="J38" i="17"/>
  <c r="I38" i="17"/>
  <c r="H38" i="17"/>
  <c r="G38" i="17"/>
  <c r="F38" i="17"/>
  <c r="D37" i="17"/>
  <c r="E37" i="17" s="1"/>
  <c r="C37" i="17"/>
  <c r="D36" i="17"/>
  <c r="C36" i="17"/>
  <c r="D35" i="17"/>
  <c r="C35" i="17"/>
  <c r="D34" i="17"/>
  <c r="C34" i="17"/>
  <c r="D33" i="17"/>
  <c r="C33" i="17"/>
  <c r="D32" i="17"/>
  <c r="C32" i="17"/>
  <c r="D31" i="17"/>
  <c r="C31" i="17"/>
  <c r="D30" i="17"/>
  <c r="C30" i="17"/>
  <c r="K28" i="17"/>
  <c r="J28" i="17"/>
  <c r="I28" i="17"/>
  <c r="H28" i="17"/>
  <c r="G28" i="17"/>
  <c r="F28" i="17"/>
  <c r="D27" i="17"/>
  <c r="C27" i="17"/>
  <c r="D26" i="17"/>
  <c r="C26" i="17"/>
  <c r="E26" i="17" s="1"/>
  <c r="D25" i="17"/>
  <c r="C25" i="17"/>
  <c r="D24" i="17"/>
  <c r="C24" i="17"/>
  <c r="D23" i="17"/>
  <c r="C23" i="17"/>
  <c r="K21" i="17"/>
  <c r="J21" i="17"/>
  <c r="I21" i="17"/>
  <c r="H21" i="17"/>
  <c r="G21" i="17"/>
  <c r="F21" i="17"/>
  <c r="D21" i="17"/>
  <c r="D20" i="17"/>
  <c r="C20" i="17"/>
  <c r="D19" i="17"/>
  <c r="C19" i="17"/>
  <c r="D18" i="17"/>
  <c r="C18" i="17"/>
  <c r="D17" i="17"/>
  <c r="C17" i="17"/>
  <c r="D16" i="17"/>
  <c r="C16" i="17"/>
  <c r="D15" i="17"/>
  <c r="C15" i="17"/>
  <c r="D14" i="17"/>
  <c r="C14" i="17"/>
  <c r="D13" i="17"/>
  <c r="C13" i="17"/>
  <c r="AC51" i="17"/>
  <c r="AB51" i="17"/>
  <c r="Z51" i="17"/>
  <c r="Y51" i="17"/>
  <c r="X51" i="17"/>
  <c r="W51" i="17"/>
  <c r="V51" i="17"/>
  <c r="T51" i="17"/>
  <c r="S51" i="17"/>
  <c r="R51" i="17"/>
  <c r="P51" i="17"/>
  <c r="K11" i="17"/>
  <c r="J11" i="17"/>
  <c r="I11" i="17"/>
  <c r="H11" i="17"/>
  <c r="G11" i="17"/>
  <c r="F11" i="17"/>
  <c r="D10" i="17"/>
  <c r="C10" i="17"/>
  <c r="D9" i="17"/>
  <c r="C9" i="17"/>
  <c r="E25" i="17" l="1"/>
  <c r="D38" i="17"/>
  <c r="AA51" i="17"/>
  <c r="C21" i="17"/>
  <c r="E21" i="17" s="1"/>
  <c r="E36" i="17"/>
  <c r="C45" i="17"/>
  <c r="D45" i="17"/>
  <c r="E45" i="17" s="1"/>
  <c r="E42" i="17"/>
  <c r="U51" i="17"/>
  <c r="E20" i="17"/>
  <c r="E17" i="17"/>
  <c r="E19" i="17"/>
  <c r="E16" i="17"/>
  <c r="E14" i="17"/>
  <c r="E18" i="17"/>
  <c r="L51" i="17"/>
  <c r="H51" i="17"/>
  <c r="C28" i="17"/>
  <c r="M51" i="17"/>
  <c r="E33" i="17"/>
  <c r="E31" i="17"/>
  <c r="E35" i="17"/>
  <c r="E49" i="17"/>
  <c r="E50" i="17"/>
  <c r="E48" i="17"/>
  <c r="E47" i="17"/>
  <c r="F51" i="17"/>
  <c r="J51" i="17"/>
  <c r="K51" i="17"/>
  <c r="C38" i="17"/>
  <c r="Q51" i="17"/>
  <c r="N51" i="17"/>
  <c r="E34" i="17"/>
  <c r="D28" i="17"/>
  <c r="E32" i="17"/>
  <c r="G51" i="17"/>
  <c r="E27" i="17"/>
  <c r="E23" i="17"/>
  <c r="O51" i="17"/>
  <c r="C11" i="17"/>
  <c r="D11" i="17"/>
  <c r="I51" i="17"/>
  <c r="E15" i="17"/>
  <c r="E13" i="17"/>
  <c r="E30" i="17"/>
  <c r="E38" i="17" l="1"/>
  <c r="E28" i="17"/>
  <c r="C51" i="17"/>
  <c r="D51" i="17"/>
  <c r="E11" i="17"/>
  <c r="N50" i="14"/>
  <c r="O50" i="14"/>
  <c r="L50" i="14"/>
  <c r="M50" i="14"/>
  <c r="E51" i="17" l="1"/>
  <c r="G50" i="14"/>
  <c r="H50" i="14"/>
  <c r="I50" i="14"/>
  <c r="J50" i="14"/>
  <c r="K50" i="14"/>
  <c r="F50" i="14"/>
  <c r="C53" i="14" l="1"/>
  <c r="C54" i="14"/>
  <c r="C52" i="14"/>
  <c r="C51" i="14"/>
  <c r="D53" i="14"/>
  <c r="D54" i="14"/>
  <c r="D52" i="14"/>
  <c r="D51" i="14"/>
  <c r="C50" i="14"/>
  <c r="E52" i="14" l="1"/>
  <c r="E51" i="14"/>
  <c r="E53" i="14"/>
  <c r="E54" i="14"/>
  <c r="X45" i="14" l="1"/>
  <c r="Y45" i="14"/>
  <c r="Z45" i="14"/>
  <c r="AA45" i="14"/>
  <c r="AB45" i="14"/>
  <c r="AC45" i="14"/>
  <c r="X38" i="14"/>
  <c r="Y38" i="14"/>
  <c r="Z38" i="14"/>
  <c r="AA38" i="14"/>
  <c r="AB38" i="14"/>
  <c r="AC38" i="14"/>
  <c r="X28" i="14" l="1"/>
  <c r="Z28" i="14"/>
  <c r="AA28" i="14"/>
  <c r="AB28" i="14"/>
  <c r="AC28" i="14"/>
  <c r="AC21" i="14" l="1"/>
  <c r="AB21" i="14"/>
  <c r="X21" i="14"/>
  <c r="Z21" i="14"/>
  <c r="AA21" i="14"/>
  <c r="C13" i="14"/>
  <c r="AB11" i="14"/>
  <c r="AC11" i="14"/>
  <c r="AC56" i="14" s="1"/>
  <c r="Z11" i="14"/>
  <c r="AA11" i="14"/>
  <c r="X11" i="14"/>
  <c r="Y11" i="14"/>
  <c r="D50" i="16" l="1"/>
  <c r="C50" i="16"/>
  <c r="D49" i="16"/>
  <c r="C49" i="16"/>
  <c r="D48" i="16"/>
  <c r="D47" i="16"/>
  <c r="C47" i="16"/>
  <c r="K45" i="16"/>
  <c r="J45" i="16"/>
  <c r="I45" i="16"/>
  <c r="H45" i="16"/>
  <c r="G45" i="16"/>
  <c r="F45" i="16"/>
  <c r="D44" i="16"/>
  <c r="C44" i="16"/>
  <c r="D43" i="16"/>
  <c r="C43" i="16"/>
  <c r="D42" i="16"/>
  <c r="C42" i="16"/>
  <c r="D41" i="16"/>
  <c r="C41" i="16"/>
  <c r="D40" i="16"/>
  <c r="C40" i="16"/>
  <c r="K38" i="16"/>
  <c r="J38" i="16"/>
  <c r="I38" i="16"/>
  <c r="H38" i="16"/>
  <c r="G38" i="16"/>
  <c r="F38" i="16"/>
  <c r="D37" i="16"/>
  <c r="C37" i="16"/>
  <c r="D36" i="16"/>
  <c r="C36" i="16"/>
  <c r="D35" i="16"/>
  <c r="C35" i="16"/>
  <c r="D34" i="16"/>
  <c r="C34" i="16"/>
  <c r="D33" i="16"/>
  <c r="C33" i="16"/>
  <c r="D32" i="16"/>
  <c r="C32" i="16"/>
  <c r="D31" i="16"/>
  <c r="C31" i="16"/>
  <c r="D30" i="16"/>
  <c r="C30" i="16"/>
  <c r="K28" i="16"/>
  <c r="J28" i="16"/>
  <c r="I28" i="16"/>
  <c r="H28" i="16"/>
  <c r="G28" i="16"/>
  <c r="F28" i="16"/>
  <c r="D27" i="16"/>
  <c r="C27" i="16"/>
  <c r="D26" i="16"/>
  <c r="J21" i="16"/>
  <c r="D25" i="16"/>
  <c r="C25" i="16"/>
  <c r="D24" i="16"/>
  <c r="C24" i="16"/>
  <c r="D23" i="16"/>
  <c r="C23" i="16"/>
  <c r="K21" i="16"/>
  <c r="I21" i="16"/>
  <c r="H21" i="16"/>
  <c r="G21" i="16"/>
  <c r="F21" i="16"/>
  <c r="D20" i="16"/>
  <c r="C20" i="16"/>
  <c r="D19" i="16"/>
  <c r="C19" i="16"/>
  <c r="D18" i="16"/>
  <c r="C18" i="16"/>
  <c r="D17" i="16"/>
  <c r="C17" i="16"/>
  <c r="D16" i="16"/>
  <c r="C16" i="16"/>
  <c r="D15" i="16"/>
  <c r="C15" i="16"/>
  <c r="D14" i="16"/>
  <c r="C14" i="16"/>
  <c r="D13" i="16"/>
  <c r="C13" i="16"/>
  <c r="K11" i="16"/>
  <c r="J11" i="16"/>
  <c r="I11" i="16"/>
  <c r="H11" i="16"/>
  <c r="G11" i="16"/>
  <c r="F11" i="16"/>
  <c r="D10" i="16"/>
  <c r="C10" i="16"/>
  <c r="D9" i="16"/>
  <c r="C9" i="16"/>
  <c r="G52" i="16" l="1"/>
  <c r="E18" i="16"/>
  <c r="E17" i="16"/>
  <c r="E14" i="16"/>
  <c r="F52" i="16"/>
  <c r="E35" i="16"/>
  <c r="E40" i="16"/>
  <c r="E37" i="16"/>
  <c r="E31" i="16"/>
  <c r="E25" i="16"/>
  <c r="E50" i="16"/>
  <c r="E33" i="16"/>
  <c r="D21" i="16"/>
  <c r="C11" i="16"/>
  <c r="D11" i="16"/>
  <c r="E47" i="16"/>
  <c r="C45" i="16"/>
  <c r="E42" i="16"/>
  <c r="E27" i="16"/>
  <c r="K52" i="16"/>
  <c r="E20" i="16"/>
  <c r="E36" i="16"/>
  <c r="E43" i="16"/>
  <c r="E15" i="16"/>
  <c r="E34" i="16"/>
  <c r="E41" i="16"/>
  <c r="E48" i="16"/>
  <c r="H52" i="16"/>
  <c r="E16" i="16"/>
  <c r="E23" i="16"/>
  <c r="E32" i="16"/>
  <c r="D38" i="16"/>
  <c r="D45" i="16"/>
  <c r="E49" i="16"/>
  <c r="I52" i="16"/>
  <c r="E19" i="16"/>
  <c r="J52" i="16"/>
  <c r="D28" i="16"/>
  <c r="C28" i="16"/>
  <c r="C38" i="16"/>
  <c r="E13" i="16"/>
  <c r="C26" i="16"/>
  <c r="C21" i="16" s="1"/>
  <c r="E30" i="16"/>
  <c r="R45" i="14"/>
  <c r="S45" i="14"/>
  <c r="T45" i="14"/>
  <c r="U45" i="14"/>
  <c r="V45" i="14"/>
  <c r="W45" i="14"/>
  <c r="R38" i="14"/>
  <c r="S38" i="14"/>
  <c r="T38" i="14"/>
  <c r="U38" i="14"/>
  <c r="V38" i="14"/>
  <c r="W38" i="14"/>
  <c r="R28" i="14"/>
  <c r="S28" i="14"/>
  <c r="T28" i="14"/>
  <c r="U28" i="14"/>
  <c r="V28" i="14"/>
  <c r="W28" i="14"/>
  <c r="C26" i="14"/>
  <c r="R21" i="14"/>
  <c r="S21" i="14"/>
  <c r="U21" i="14"/>
  <c r="V21" i="14"/>
  <c r="W21" i="14"/>
  <c r="W11" i="14"/>
  <c r="D15" i="14"/>
  <c r="S11" i="14"/>
  <c r="T11" i="14"/>
  <c r="V11" i="14"/>
  <c r="AB56" i="14"/>
  <c r="AA56" i="14"/>
  <c r="Z56" i="14"/>
  <c r="X56" i="14"/>
  <c r="D50" i="14"/>
  <c r="D49" i="14"/>
  <c r="C49" i="14"/>
  <c r="D48" i="14"/>
  <c r="C48" i="14"/>
  <c r="D47" i="14"/>
  <c r="C47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D44" i="14"/>
  <c r="C44" i="14"/>
  <c r="D43" i="14"/>
  <c r="C43" i="14"/>
  <c r="D42" i="14"/>
  <c r="C42" i="14"/>
  <c r="D41" i="14"/>
  <c r="C41" i="14"/>
  <c r="D40" i="14"/>
  <c r="C40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D37" i="14"/>
  <c r="C37" i="14"/>
  <c r="C36" i="14"/>
  <c r="D35" i="14"/>
  <c r="C35" i="14"/>
  <c r="D34" i="14"/>
  <c r="C34" i="14"/>
  <c r="D33" i="14"/>
  <c r="C33" i="14"/>
  <c r="D32" i="14"/>
  <c r="C32" i="14"/>
  <c r="D31" i="14"/>
  <c r="C31" i="14"/>
  <c r="D30" i="14"/>
  <c r="C30" i="14"/>
  <c r="Q28" i="14"/>
  <c r="P28" i="14"/>
  <c r="O28" i="14"/>
  <c r="N28" i="14"/>
  <c r="M28" i="14"/>
  <c r="L28" i="14"/>
  <c r="K28" i="14"/>
  <c r="J28" i="14"/>
  <c r="I28" i="14"/>
  <c r="H28" i="14"/>
  <c r="G28" i="14"/>
  <c r="D27" i="14"/>
  <c r="C27" i="14"/>
  <c r="D26" i="14"/>
  <c r="D25" i="14"/>
  <c r="C25" i="14"/>
  <c r="D24" i="14"/>
  <c r="C24" i="14"/>
  <c r="D23" i="14"/>
  <c r="C23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N11" i="14"/>
  <c r="C19" i="14"/>
  <c r="D18" i="14"/>
  <c r="C18" i="14"/>
  <c r="D17" i="14"/>
  <c r="C17" i="14"/>
  <c r="D16" i="14"/>
  <c r="C16" i="14"/>
  <c r="C15" i="14"/>
  <c r="D14" i="14"/>
  <c r="C14" i="14"/>
  <c r="D13" i="14"/>
  <c r="Q11" i="14"/>
  <c r="P11" i="14"/>
  <c r="O11" i="14"/>
  <c r="M11" i="14"/>
  <c r="L11" i="14"/>
  <c r="J11" i="14"/>
  <c r="I11" i="14"/>
  <c r="H11" i="14"/>
  <c r="G11" i="14"/>
  <c r="F11" i="14"/>
  <c r="D10" i="14"/>
  <c r="C10" i="14"/>
  <c r="D9" i="14"/>
  <c r="C9" i="14"/>
  <c r="M56" i="14" l="1"/>
  <c r="C52" i="16"/>
  <c r="E45" i="16"/>
  <c r="H56" i="14"/>
  <c r="G56" i="14"/>
  <c r="C45" i="14"/>
  <c r="D45" i="14"/>
  <c r="E48" i="14"/>
  <c r="V56" i="14"/>
  <c r="E21" i="16"/>
  <c r="E11" i="16"/>
  <c r="E28" i="16"/>
  <c r="E38" i="16"/>
  <c r="Q56" i="14"/>
  <c r="K11" i="14"/>
  <c r="K56" i="14" s="1"/>
  <c r="E49" i="14"/>
  <c r="E27" i="14"/>
  <c r="D52" i="16"/>
  <c r="I56" i="14"/>
  <c r="E25" i="14"/>
  <c r="F28" i="14"/>
  <c r="F56" i="14" s="1"/>
  <c r="P56" i="14"/>
  <c r="E37" i="14"/>
  <c r="T21" i="14"/>
  <c r="T56" i="14" s="1"/>
  <c r="O56" i="14"/>
  <c r="J56" i="14"/>
  <c r="L56" i="14"/>
  <c r="E26" i="16"/>
  <c r="E50" i="14"/>
  <c r="E44" i="14"/>
  <c r="D38" i="14"/>
  <c r="E41" i="14"/>
  <c r="E40" i="14"/>
  <c r="E42" i="14"/>
  <c r="E43" i="14"/>
  <c r="C38" i="14"/>
  <c r="E33" i="14"/>
  <c r="E35" i="14"/>
  <c r="E31" i="14"/>
  <c r="C28" i="14"/>
  <c r="E30" i="14"/>
  <c r="E34" i="14"/>
  <c r="S56" i="14"/>
  <c r="E26" i="14"/>
  <c r="D21" i="14"/>
  <c r="C21" i="14"/>
  <c r="W56" i="14"/>
  <c r="E18" i="14"/>
  <c r="E17" i="14"/>
  <c r="E16" i="14"/>
  <c r="E15" i="14"/>
  <c r="E13" i="14"/>
  <c r="E14" i="14"/>
  <c r="E10" i="14"/>
  <c r="E9" i="14"/>
  <c r="N56" i="14"/>
  <c r="E32" i="14"/>
  <c r="E47" i="14"/>
  <c r="D19" i="14"/>
  <c r="E52" i="16" l="1"/>
  <c r="E38" i="14"/>
  <c r="E21" i="14"/>
  <c r="E19" i="14"/>
  <c r="R11" i="14" l="1"/>
  <c r="R56" i="14" s="1"/>
  <c r="C20" i="14"/>
  <c r="C11" i="14" l="1"/>
  <c r="C56" i="14" l="1"/>
  <c r="U11" i="14"/>
  <c r="U56" i="14" s="1"/>
  <c r="D20" i="14"/>
  <c r="E20" i="14" s="1"/>
  <c r="D11" i="14" l="1"/>
  <c r="E11" i="14" l="1"/>
  <c r="Y28" i="14" l="1"/>
  <c r="Y56" i="14" s="1"/>
  <c r="D36" i="14"/>
  <c r="E36" i="14" s="1"/>
  <c r="D28" i="14" l="1"/>
  <c r="D56" i="14" s="1"/>
  <c r="E28" i="14" l="1"/>
  <c r="E56" i="14"/>
</calcChain>
</file>

<file path=xl/sharedStrings.xml><?xml version="1.0" encoding="utf-8"?>
<sst xmlns="http://schemas.openxmlformats.org/spreadsheetml/2006/main" count="399" uniqueCount="115">
  <si>
    <t>№ з/п</t>
  </si>
  <si>
    <t>план</t>
  </si>
  <si>
    <t>виконано</t>
  </si>
  <si>
    <t>% виконання</t>
  </si>
  <si>
    <t>в тому числі</t>
  </si>
  <si>
    <t>січень</t>
  </si>
  <si>
    <t>лютий</t>
  </si>
  <si>
    <t>березень</t>
  </si>
  <si>
    <t>ВСЬОГО</t>
  </si>
  <si>
    <t>тис.грн.</t>
  </si>
  <si>
    <t>Назва видатків</t>
  </si>
  <si>
    <t>Заробітна плата</t>
  </si>
  <si>
    <t>Нарахування на оплату праці</t>
  </si>
  <si>
    <t>з них</t>
  </si>
  <si>
    <t>паливо-мастильні матеріали</t>
  </si>
  <si>
    <t>будівельні матеріали</t>
  </si>
  <si>
    <t>Оплата комунальних послуг-всього</t>
  </si>
  <si>
    <t>теплопостачання</t>
  </si>
  <si>
    <t>електроенергія</t>
  </si>
  <si>
    <t>водопостачання</t>
  </si>
  <si>
    <t>Оплата послуг (крім комунальних)-всього</t>
  </si>
  <si>
    <t xml:space="preserve">господарчі товари </t>
  </si>
  <si>
    <t>запчастини</t>
  </si>
  <si>
    <t>канцелярське приладдя, папір</t>
  </si>
  <si>
    <t>меблі</t>
  </si>
  <si>
    <t>інші (крупні суми розшифрувати)</t>
  </si>
  <si>
    <t>обладнання</t>
  </si>
  <si>
    <t>газопостачання</t>
  </si>
  <si>
    <t>3.1</t>
  </si>
  <si>
    <t>3.2</t>
  </si>
  <si>
    <t>3.3</t>
  </si>
  <si>
    <t>3.4</t>
  </si>
  <si>
    <t>3.5</t>
  </si>
  <si>
    <t>3.6</t>
  </si>
  <si>
    <t>3.7</t>
  </si>
  <si>
    <t>3.8</t>
  </si>
  <si>
    <t>4</t>
  </si>
  <si>
    <t>4.1</t>
  </si>
  <si>
    <t>4.2</t>
  </si>
  <si>
    <t>4.3</t>
  </si>
  <si>
    <t>4.4</t>
  </si>
  <si>
    <t>5</t>
  </si>
  <si>
    <t>6</t>
  </si>
  <si>
    <t>7</t>
  </si>
  <si>
    <t>підпис</t>
  </si>
  <si>
    <t>6.1</t>
  </si>
  <si>
    <t>6.2</t>
  </si>
  <si>
    <t xml:space="preserve"> розпорядник бюджетних коштів</t>
  </si>
  <si>
    <t>Предмети, матеріали, обладнання-всього</t>
  </si>
  <si>
    <t>Медикаменти та перев'язувальні матеріали-всього</t>
  </si>
  <si>
    <t>наркотичні засоби</t>
  </si>
  <si>
    <t>кисень</t>
  </si>
  <si>
    <t xml:space="preserve">медикаменти </t>
  </si>
  <si>
    <t>інші</t>
  </si>
  <si>
    <t>Продукти харчування</t>
  </si>
  <si>
    <t>6.3</t>
  </si>
  <si>
    <t>з них (розшифрувати)</t>
  </si>
  <si>
    <t>ремонт та обслуговування медичного обладнання</t>
  </si>
  <si>
    <t>ремонт та обслуговування автотранспорту</t>
  </si>
  <si>
    <t>обслуговування ліфтів</t>
  </si>
  <si>
    <t>6.4</t>
  </si>
  <si>
    <t>ремонт та обслуговування комп'ютерної техніки</t>
  </si>
  <si>
    <t>6.5</t>
  </si>
  <si>
    <t>6.6</t>
  </si>
  <si>
    <t>оплата послуг зв'язку, вивіз ТПВ</t>
  </si>
  <si>
    <t>6.7</t>
  </si>
  <si>
    <t>Видатки на відрядження</t>
  </si>
  <si>
    <t>8</t>
  </si>
  <si>
    <t>8.1</t>
  </si>
  <si>
    <t>8.2</t>
  </si>
  <si>
    <t>8.3</t>
  </si>
  <si>
    <t>8.4</t>
  </si>
  <si>
    <t>9</t>
  </si>
  <si>
    <t>Окремі заходи по реалізації державних(регіональних) програм, не віднесені до заходів розвитку</t>
  </si>
  <si>
    <t>10</t>
  </si>
  <si>
    <t>10.1</t>
  </si>
  <si>
    <t>10.2</t>
  </si>
  <si>
    <t xml:space="preserve">Соціальне забезпечення </t>
  </si>
  <si>
    <t>виплата пенсій і допомоги</t>
  </si>
  <si>
    <t>інші виплати населенню</t>
  </si>
  <si>
    <t>11</t>
  </si>
  <si>
    <t>Інші поточні видатки</t>
  </si>
  <si>
    <t>ремонт приміщень</t>
  </si>
  <si>
    <t xml:space="preserve">                                                                                </t>
  </si>
  <si>
    <t>Директор</t>
  </si>
  <si>
    <t>КНП "Центр первинної медико-санітарної допомоги м.Павлограда"</t>
  </si>
  <si>
    <t>Дуднікова О.І.</t>
  </si>
  <si>
    <t>квітень</t>
  </si>
  <si>
    <t>травень</t>
  </si>
  <si>
    <t>червень</t>
  </si>
  <si>
    <t>12</t>
  </si>
  <si>
    <t>Капітальні видатки</t>
  </si>
  <si>
    <t>липень</t>
  </si>
  <si>
    <t>серпень</t>
  </si>
  <si>
    <t>вересень</t>
  </si>
  <si>
    <t>Вик.Компанієць І.С. тел.(0509072563)</t>
  </si>
  <si>
    <t>жовтень</t>
  </si>
  <si>
    <t>листопад</t>
  </si>
  <si>
    <t>грудень</t>
  </si>
  <si>
    <t>О.І.Дуднікова</t>
  </si>
  <si>
    <t>12.1</t>
  </si>
  <si>
    <t>12.2</t>
  </si>
  <si>
    <t>12.3</t>
  </si>
  <si>
    <t>12.4</t>
  </si>
  <si>
    <t>Кондиціонери</t>
  </si>
  <si>
    <t>Холодильник</t>
  </si>
  <si>
    <t>2021 р</t>
  </si>
  <si>
    <t>Капітальний ремонт інших об'єктів</t>
  </si>
  <si>
    <t>Дефібрилятор</t>
  </si>
  <si>
    <t>Звіт про використання коштів НСЗУ за  2022 рік</t>
  </si>
  <si>
    <t>Звіт про використання бюджетних коштів за  2022 рік</t>
  </si>
  <si>
    <t>2022 рік</t>
  </si>
  <si>
    <t>Оплата інших енергоносіїв та інших комунальних послуг</t>
  </si>
  <si>
    <t>капітальний ремонт другого поверху амбулаторії №8</t>
  </si>
  <si>
    <r>
      <t xml:space="preserve">Звіт про використання коштів </t>
    </r>
    <r>
      <rPr>
        <b/>
        <u/>
        <sz val="14"/>
        <color rgb="FFFF0000"/>
        <rFont val="Times New Roman"/>
        <family val="1"/>
        <charset val="204"/>
      </rPr>
      <t xml:space="preserve"> ( плата за оренду комунального майна та відшкодування фактичних витрат)</t>
    </r>
    <r>
      <rPr>
        <b/>
        <sz val="14"/>
        <rFont val="Times New Roman"/>
        <family val="1"/>
        <charset val="204"/>
      </rPr>
      <t xml:space="preserve"> за  2022 рік ( І квартал, півріччя, 9 місяців, рік)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</si>
</sst>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0.000"/>
    <numFmt numFmtId="166" formatCode="0.0%"/>
    <numFmt numFmtId="167" formatCode="#,##0.00000"/>
    <numFmt numFmtId="168" formatCode="0.00000"/>
    <numFmt numFmtId="169" formatCode="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u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27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6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165" fontId="3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0" fontId="8" fillId="0" borderId="4" xfId="0" applyFont="1" applyBorder="1"/>
    <xf numFmtId="0" fontId="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13" fillId="0" borderId="0" xfId="0" applyFont="1"/>
    <xf numFmtId="0" fontId="13" fillId="0" borderId="8" xfId="0" applyFont="1" applyBorder="1"/>
    <xf numFmtId="164" fontId="2" fillId="3" borderId="9" xfId="0" applyNumberFormat="1" applyFont="1" applyFill="1" applyBorder="1" applyAlignment="1">
      <alignment horizontal="center"/>
    </xf>
    <xf numFmtId="165" fontId="2" fillId="3" borderId="9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2" fillId="2" borderId="15" xfId="0" applyNumberFormat="1" applyFont="1" applyFill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164" fontId="2" fillId="2" borderId="20" xfId="0" applyNumberFormat="1" applyFont="1" applyFill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165" fontId="12" fillId="0" borderId="23" xfId="0" applyNumberFormat="1" applyFont="1" applyBorder="1" applyAlignment="1">
      <alignment horizontal="center"/>
    </xf>
    <xf numFmtId="2" fontId="12" fillId="0" borderId="14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165" fontId="8" fillId="3" borderId="15" xfId="0" applyNumberFormat="1" applyFont="1" applyFill="1" applyBorder="1" applyAlignment="1">
      <alignment horizontal="center"/>
    </xf>
    <xf numFmtId="165" fontId="8" fillId="3" borderId="9" xfId="0" applyNumberFormat="1" applyFont="1" applyFill="1" applyBorder="1" applyAlignment="1">
      <alignment horizontal="center"/>
    </xf>
    <xf numFmtId="165" fontId="2" fillId="3" borderId="15" xfId="0" applyNumberFormat="1" applyFont="1" applyFill="1" applyBorder="1" applyAlignment="1">
      <alignment horizontal="center"/>
    </xf>
    <xf numFmtId="0" fontId="12" fillId="0" borderId="14" xfId="0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165" fontId="3" fillId="0" borderId="17" xfId="0" applyNumberFormat="1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165" fontId="8" fillId="3" borderId="19" xfId="0" applyNumberFormat="1" applyFont="1" applyFill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5" fontId="2" fillId="3" borderId="19" xfId="0" applyNumberFormat="1" applyFont="1" applyFill="1" applyBorder="1" applyAlignment="1">
      <alignment horizontal="center"/>
    </xf>
    <xf numFmtId="0" fontId="12" fillId="0" borderId="23" xfId="0" applyFont="1" applyBorder="1" applyAlignment="1">
      <alignment horizontal="center"/>
    </xf>
    <xf numFmtId="164" fontId="8" fillId="3" borderId="15" xfId="0" applyNumberFormat="1" applyFont="1" applyFill="1" applyBorder="1" applyAlignment="1">
      <alignment horizontal="center"/>
    </xf>
    <xf numFmtId="164" fontId="8" fillId="3" borderId="9" xfId="0" applyNumberFormat="1" applyFont="1" applyFill="1" applyBorder="1" applyAlignment="1">
      <alignment horizontal="center"/>
    </xf>
    <xf numFmtId="165" fontId="8" fillId="3" borderId="24" xfId="0" applyNumberFormat="1" applyFont="1" applyFill="1" applyBorder="1" applyAlignment="1">
      <alignment horizont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8" fillId="3" borderId="27" xfId="0" applyNumberFormat="1" applyFont="1" applyFill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8" fillId="3" borderId="30" xfId="0" applyNumberFormat="1" applyFont="1" applyFill="1" applyBorder="1" applyAlignment="1">
      <alignment horizontal="center" vertical="center"/>
    </xf>
    <xf numFmtId="49" fontId="10" fillId="2" borderId="27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justify" vertical="center"/>
    </xf>
    <xf numFmtId="166" fontId="3" fillId="0" borderId="6" xfId="0" applyNumberFormat="1" applyFont="1" applyBorder="1" applyAlignment="1">
      <alignment horizontal="center"/>
    </xf>
    <xf numFmtId="0" fontId="3" fillId="0" borderId="26" xfId="0" applyFont="1" applyBorder="1" applyAlignment="1">
      <alignment horizontal="justify" vertical="center"/>
    </xf>
    <xf numFmtId="166" fontId="3" fillId="0" borderId="7" xfId="0" applyNumberFormat="1" applyFont="1" applyBorder="1" applyAlignment="1">
      <alignment horizontal="center"/>
    </xf>
    <xf numFmtId="0" fontId="2" fillId="3" borderId="27" xfId="0" applyFont="1" applyFill="1" applyBorder="1" applyAlignment="1">
      <alignment horizontal="justify" vertical="center"/>
    </xf>
    <xf numFmtId="166" fontId="8" fillId="0" borderId="13" xfId="0" applyNumberFormat="1" applyFont="1" applyBorder="1" applyAlignment="1">
      <alignment horizontal="center"/>
    </xf>
    <xf numFmtId="0" fontId="3" fillId="0" borderId="28" xfId="0" applyFont="1" applyBorder="1" applyAlignment="1">
      <alignment horizontal="justify" vertical="center"/>
    </xf>
    <xf numFmtId="0" fontId="3" fillId="0" borderId="29" xfId="0" applyFont="1" applyBorder="1" applyAlignment="1">
      <alignment horizontal="justify" vertical="center"/>
    </xf>
    <xf numFmtId="0" fontId="3" fillId="0" borderId="29" xfId="0" applyFont="1" applyBorder="1"/>
    <xf numFmtId="0" fontId="3" fillId="0" borderId="26" xfId="0" applyFont="1" applyBorder="1"/>
    <xf numFmtId="0" fontId="2" fillId="3" borderId="27" xfId="0" applyFont="1" applyFill="1" applyBorder="1"/>
    <xf numFmtId="166" fontId="8" fillId="3" borderId="9" xfId="0" applyNumberFormat="1" applyFont="1" applyFill="1" applyBorder="1" applyAlignment="1">
      <alignment horizontal="center"/>
    </xf>
    <xf numFmtId="0" fontId="3" fillId="0" borderId="29" xfId="0" applyFont="1" applyBorder="1" applyAlignment="1">
      <alignment wrapText="1"/>
    </xf>
    <xf numFmtId="0" fontId="3" fillId="0" borderId="26" xfId="0" applyFont="1" applyBorder="1" applyAlignment="1">
      <alignment wrapText="1"/>
    </xf>
    <xf numFmtId="166" fontId="8" fillId="3" borderId="20" xfId="0" applyNumberFormat="1" applyFont="1" applyFill="1" applyBorder="1" applyAlignment="1">
      <alignment horizontal="center"/>
    </xf>
    <xf numFmtId="166" fontId="3" fillId="3" borderId="2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0" fontId="2" fillId="3" borderId="15" xfId="0" applyFont="1" applyFill="1" applyBorder="1" applyAlignment="1">
      <alignment horizontal="justify" vertical="center"/>
    </xf>
    <xf numFmtId="0" fontId="2" fillId="2" borderId="27" xfId="0" applyFont="1" applyFill="1" applyBorder="1" applyAlignment="1">
      <alignment horizontal="justify" vertical="center"/>
    </xf>
    <xf numFmtId="166" fontId="8" fillId="0" borderId="9" xfId="0" applyNumberFormat="1" applyFont="1" applyBorder="1" applyAlignment="1">
      <alignment horizontal="center"/>
    </xf>
    <xf numFmtId="0" fontId="0" fillId="0" borderId="0" xfId="0" applyFill="1"/>
    <xf numFmtId="0" fontId="8" fillId="0" borderId="1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64" fontId="3" fillId="0" borderId="22" xfId="0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18" xfId="0" applyNumberFormat="1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2" fontId="3" fillId="0" borderId="17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165" fontId="3" fillId="0" borderId="17" xfId="0" applyNumberFormat="1" applyFont="1" applyFill="1" applyBorder="1" applyAlignment="1">
      <alignment horizontal="center"/>
    </xf>
    <xf numFmtId="165" fontId="2" fillId="0" borderId="9" xfId="0" applyNumberFormat="1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165" fontId="2" fillId="0" borderId="19" xfId="0" applyNumberFormat="1" applyFont="1" applyFill="1" applyBorder="1" applyAlignment="1">
      <alignment horizontal="center"/>
    </xf>
    <xf numFmtId="0" fontId="4" fillId="0" borderId="0" xfId="0" applyFont="1" applyFill="1"/>
    <xf numFmtId="164" fontId="0" fillId="0" borderId="0" xfId="0" applyNumberFormat="1"/>
    <xf numFmtId="167" fontId="2" fillId="3" borderId="9" xfId="0" applyNumberFormat="1" applyFont="1" applyFill="1" applyBorder="1" applyAlignment="1">
      <alignment horizontal="center"/>
    </xf>
    <xf numFmtId="168" fontId="2" fillId="3" borderId="9" xfId="0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12" fillId="0" borderId="6" xfId="0" applyNumberFormat="1" applyFont="1" applyBorder="1" applyAlignment="1">
      <alignment horizontal="center"/>
    </xf>
    <xf numFmtId="167" fontId="3" fillId="0" borderId="7" xfId="0" applyNumberFormat="1" applyFont="1" applyBorder="1" applyAlignment="1">
      <alignment horizontal="center"/>
    </xf>
    <xf numFmtId="167" fontId="3" fillId="0" borderId="18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165" fontId="0" fillId="0" borderId="0" xfId="0" applyNumberFormat="1"/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6" xfId="0" applyFont="1" applyBorder="1" applyAlignment="1">
      <alignment horizontal="justify" vertical="center"/>
    </xf>
    <xf numFmtId="164" fontId="3" fillId="0" borderId="36" xfId="0" applyNumberFormat="1" applyFont="1" applyBorder="1" applyAlignment="1">
      <alignment horizontal="center"/>
    </xf>
    <xf numFmtId="166" fontId="3" fillId="0" borderId="36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42" xfId="0" applyFont="1" applyBorder="1" applyAlignment="1">
      <alignment horizontal="justify" vertical="center"/>
    </xf>
    <xf numFmtId="166" fontId="3" fillId="0" borderId="42" xfId="0" applyNumberFormat="1" applyFont="1" applyBorder="1" applyAlignment="1">
      <alignment horizontal="center"/>
    </xf>
    <xf numFmtId="164" fontId="3" fillId="0" borderId="42" xfId="0" applyNumberFormat="1" applyFont="1" applyBorder="1" applyAlignment="1">
      <alignment horizontal="center"/>
    </xf>
    <xf numFmtId="0" fontId="8" fillId="3" borderId="1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justify" vertical="center"/>
    </xf>
    <xf numFmtId="164" fontId="8" fillId="3" borderId="5" xfId="0" applyNumberFormat="1" applyFont="1" applyFill="1" applyBorder="1" applyAlignment="1">
      <alignment horizontal="center"/>
    </xf>
    <xf numFmtId="166" fontId="8" fillId="3" borderId="5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/>
    </xf>
    <xf numFmtId="0" fontId="3" fillId="0" borderId="43" xfId="0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166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 vertical="center"/>
    </xf>
    <xf numFmtId="49" fontId="8" fillId="3" borderId="15" xfId="0" applyNumberFormat="1" applyFont="1" applyFill="1" applyBorder="1" applyAlignment="1">
      <alignment horizontal="center" vertical="center"/>
    </xf>
    <xf numFmtId="0" fontId="2" fillId="3" borderId="44" xfId="0" applyFont="1" applyFill="1" applyBorder="1" applyAlignment="1">
      <alignment horizontal="justify" vertical="center"/>
    </xf>
    <xf numFmtId="49" fontId="3" fillId="0" borderId="14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42" xfId="0" applyFont="1" applyBorder="1"/>
    <xf numFmtId="2" fontId="3" fillId="0" borderId="42" xfId="0" applyNumberFormat="1" applyFont="1" applyBorder="1" applyAlignment="1">
      <alignment horizontal="center"/>
    </xf>
    <xf numFmtId="169" fontId="3" fillId="0" borderId="42" xfId="0" applyNumberFormat="1" applyFont="1" applyBorder="1" applyAlignment="1">
      <alignment horizontal="center"/>
    </xf>
    <xf numFmtId="165" fontId="3" fillId="0" borderId="42" xfId="0" applyNumberFormat="1" applyFont="1" applyBorder="1" applyAlignment="1">
      <alignment horizontal="center"/>
    </xf>
    <xf numFmtId="0" fontId="2" fillId="3" borderId="5" xfId="0" applyFont="1" applyFill="1" applyBorder="1"/>
    <xf numFmtId="164" fontId="8" fillId="0" borderId="36" xfId="0" applyNumberFormat="1" applyFont="1" applyBorder="1" applyAlignment="1">
      <alignment horizontal="center"/>
    </xf>
    <xf numFmtId="165" fontId="8" fillId="3" borderId="5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42" xfId="0" applyFont="1" applyBorder="1" applyAlignment="1">
      <alignment wrapText="1"/>
    </xf>
    <xf numFmtId="164" fontId="8" fillId="3" borderId="45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6" fontId="8" fillId="3" borderId="45" xfId="0" applyNumberFormat="1" applyFont="1" applyFill="1" applyBorder="1" applyAlignment="1">
      <alignment horizontal="center"/>
    </xf>
    <xf numFmtId="164" fontId="3" fillId="0" borderId="43" xfId="0" applyNumberFormat="1" applyFont="1" applyBorder="1" applyAlignment="1">
      <alignment horizontal="center"/>
    </xf>
    <xf numFmtId="166" fontId="3" fillId="3" borderId="1" xfId="0" applyNumberFormat="1" applyFont="1" applyFill="1" applyBorder="1" applyAlignment="1">
      <alignment horizontal="center"/>
    </xf>
    <xf numFmtId="166" fontId="3" fillId="3" borderId="42" xfId="0" applyNumberFormat="1" applyFont="1" applyFill="1" applyBorder="1" applyAlignment="1">
      <alignment horizontal="center"/>
    </xf>
    <xf numFmtId="49" fontId="10" fillId="2" borderId="1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justify" vertical="center"/>
    </xf>
    <xf numFmtId="164" fontId="8" fillId="2" borderId="5" xfId="0" applyNumberFormat="1" applyFont="1" applyFill="1" applyBorder="1" applyAlignment="1">
      <alignment horizontal="center"/>
    </xf>
    <xf numFmtId="166" fontId="8" fillId="2" borderId="45" xfId="0" applyNumberFormat="1" applyFont="1" applyFill="1" applyBorder="1" applyAlignment="1">
      <alignment horizontal="center"/>
    </xf>
    <xf numFmtId="0" fontId="15" fillId="0" borderId="0" xfId="0" applyFont="1"/>
    <xf numFmtId="0" fontId="15" fillId="0" borderId="8" xfId="0" applyFont="1" applyBorder="1"/>
    <xf numFmtId="0" fontId="3" fillId="0" borderId="0" xfId="0" applyFont="1" applyAlignment="1">
      <alignment horizontal="center" vertical="center"/>
    </xf>
    <xf numFmtId="167" fontId="12" fillId="0" borderId="6" xfId="0" applyNumberFormat="1" applyFont="1" applyFill="1" applyBorder="1" applyAlignment="1">
      <alignment horizontal="center"/>
    </xf>
    <xf numFmtId="165" fontId="2" fillId="3" borderId="24" xfId="0" applyNumberFormat="1" applyFont="1" applyFill="1" applyBorder="1" applyAlignment="1">
      <alignment horizontal="center"/>
    </xf>
    <xf numFmtId="165" fontId="2" fillId="0" borderId="46" xfId="0" applyNumberFormat="1" applyFont="1" applyFill="1" applyBorder="1" applyAlignment="1">
      <alignment horizontal="center"/>
    </xf>
    <xf numFmtId="165" fontId="8" fillId="3" borderId="47" xfId="0" applyNumberFormat="1" applyFont="1" applyFill="1" applyBorder="1" applyAlignment="1">
      <alignment horizontal="center"/>
    </xf>
    <xf numFmtId="164" fontId="2" fillId="2" borderId="19" xfId="0" applyNumberFormat="1" applyFont="1" applyFill="1" applyBorder="1" applyAlignment="1">
      <alignment horizontal="center"/>
    </xf>
    <xf numFmtId="164" fontId="2" fillId="2" borderId="24" xfId="0" applyNumberFormat="1" applyFont="1" applyFill="1" applyBorder="1" applyAlignment="1">
      <alignment horizontal="center"/>
    </xf>
    <xf numFmtId="165" fontId="8" fillId="3" borderId="1" xfId="0" applyNumberFormat="1" applyFont="1" applyFill="1" applyBorder="1" applyAlignment="1">
      <alignment horizontal="center"/>
    </xf>
    <xf numFmtId="164" fontId="2" fillId="2" borderId="48" xfId="0" applyNumberFormat="1" applyFont="1" applyFill="1" applyBorder="1" applyAlignment="1">
      <alignment horizontal="center"/>
    </xf>
    <xf numFmtId="166" fontId="8" fillId="2" borderId="24" xfId="0" applyNumberFormat="1" applyFont="1" applyFill="1" applyBorder="1" applyAlignment="1">
      <alignment horizontal="center"/>
    </xf>
    <xf numFmtId="165" fontId="10" fillId="3" borderId="19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10" fillId="3" borderId="24" xfId="0" applyNumberFormat="1" applyFont="1" applyFill="1" applyBorder="1" applyAlignment="1">
      <alignment horizontal="center"/>
    </xf>
    <xf numFmtId="165" fontId="10" fillId="0" borderId="46" xfId="0" applyNumberFormat="1" applyFont="1" applyFill="1" applyBorder="1" applyAlignment="1">
      <alignment horizontal="center"/>
    </xf>
    <xf numFmtId="165" fontId="10" fillId="0" borderId="19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168" fontId="8" fillId="3" borderId="9" xfId="0" applyNumberFormat="1" applyFont="1" applyFill="1" applyBorder="1" applyAlignment="1">
      <alignment horizontal="center"/>
    </xf>
    <xf numFmtId="165" fontId="8" fillId="3" borderId="38" xfId="0" applyNumberFormat="1" applyFont="1" applyFill="1" applyBorder="1" applyAlignment="1">
      <alignment horizontal="center"/>
    </xf>
    <xf numFmtId="49" fontId="3" fillId="0" borderId="4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7" fontId="8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justify" vertical="center"/>
    </xf>
    <xf numFmtId="166" fontId="3" fillId="3" borderId="45" xfId="0" applyNumberFormat="1" applyFont="1" applyFill="1" applyBorder="1" applyAlignment="1">
      <alignment horizontal="center"/>
    </xf>
    <xf numFmtId="165" fontId="3" fillId="3" borderId="5" xfId="0" applyNumberFormat="1" applyFont="1" applyFill="1" applyBorder="1" applyAlignment="1">
      <alignment horizontal="center"/>
    </xf>
    <xf numFmtId="165" fontId="3" fillId="3" borderId="44" xfId="0" applyNumberFormat="1" applyFont="1" applyFill="1" applyBorder="1" applyAlignment="1">
      <alignment horizontal="center"/>
    </xf>
    <xf numFmtId="0" fontId="0" fillId="0" borderId="0" xfId="0" applyFont="1"/>
    <xf numFmtId="165" fontId="3" fillId="3" borderId="9" xfId="0" applyNumberFormat="1" applyFont="1" applyFill="1" applyBorder="1" applyAlignment="1">
      <alignment horizontal="center"/>
    </xf>
    <xf numFmtId="165" fontId="8" fillId="3" borderId="33" xfId="0" applyNumberFormat="1" applyFont="1" applyFill="1" applyBorder="1" applyAlignment="1">
      <alignment horizontal="center"/>
    </xf>
    <xf numFmtId="164" fontId="8" fillId="2" borderId="48" xfId="0" applyNumberFormat="1" applyFont="1" applyFill="1" applyBorder="1" applyAlignment="1">
      <alignment horizontal="center"/>
    </xf>
    <xf numFmtId="167" fontId="8" fillId="3" borderId="5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9"/>
  <sheetViews>
    <sheetView topLeftCell="A55" zoomScale="75" zoomScaleNormal="75" zoomScaleSheetLayoutView="75" workbookViewId="0">
      <pane xSplit="5" topLeftCell="U1" activePane="topRight" state="frozen"/>
      <selection pane="topRight" activeCell="D56" sqref="D56"/>
    </sheetView>
  </sheetViews>
  <sheetFormatPr defaultRowHeight="12.75" x14ac:dyDescent="0.2"/>
  <cols>
    <col min="1" max="1" width="8.85546875" customWidth="1"/>
    <col min="2" max="2" width="54.7109375" customWidth="1"/>
    <col min="3" max="3" width="18.85546875" customWidth="1"/>
    <col min="4" max="4" width="21.140625" customWidth="1"/>
    <col min="5" max="5" width="20" customWidth="1"/>
    <col min="6" max="6" width="18.28515625" customWidth="1"/>
    <col min="7" max="7" width="18" customWidth="1"/>
    <col min="8" max="8" width="17.7109375" customWidth="1"/>
    <col min="9" max="9" width="18" customWidth="1"/>
    <col min="10" max="10" width="17.5703125" customWidth="1"/>
    <col min="11" max="11" width="17.7109375" customWidth="1"/>
    <col min="12" max="12" width="19.140625" customWidth="1"/>
    <col min="13" max="13" width="18" customWidth="1"/>
    <col min="14" max="14" width="18.28515625" customWidth="1"/>
    <col min="15" max="15" width="17.85546875" customWidth="1"/>
    <col min="16" max="16" width="17.5703125" customWidth="1"/>
    <col min="17" max="17" width="16.5703125" customWidth="1"/>
    <col min="18" max="18" width="17.5703125" customWidth="1"/>
    <col min="19" max="19" width="16.5703125" customWidth="1"/>
    <col min="20" max="20" width="17.5703125" customWidth="1"/>
    <col min="21" max="21" width="16.5703125" customWidth="1"/>
    <col min="22" max="22" width="17.5703125" customWidth="1"/>
    <col min="23" max="23" width="16.5703125" customWidth="1"/>
    <col min="24" max="24" width="17.5703125" customWidth="1"/>
    <col min="25" max="25" width="16.5703125" style="88" customWidth="1"/>
    <col min="26" max="26" width="17.5703125" style="88" customWidth="1"/>
    <col min="27" max="27" width="16.5703125" style="88" customWidth="1"/>
    <col min="28" max="28" width="17.5703125" style="88" customWidth="1"/>
    <col min="29" max="29" width="16.5703125" style="88" customWidth="1"/>
    <col min="30" max="30" width="11.5703125" bestFit="1" customWidth="1"/>
  </cols>
  <sheetData>
    <row r="1" spans="1:30" ht="15.75" x14ac:dyDescent="0.25">
      <c r="A1" s="7"/>
      <c r="B1" s="7"/>
      <c r="C1" s="7"/>
      <c r="D1" s="7"/>
      <c r="E1" s="7"/>
      <c r="F1" s="7"/>
      <c r="G1" s="7"/>
      <c r="H1" s="7"/>
      <c r="I1" s="7"/>
      <c r="J1" s="10"/>
      <c r="K1" s="10"/>
    </row>
    <row r="2" spans="1:30" ht="18.75" x14ac:dyDescent="0.2">
      <c r="A2" s="203" t="s">
        <v>109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</row>
    <row r="3" spans="1:30" ht="20.25" x14ac:dyDescent="0.3">
      <c r="A3" s="204" t="s">
        <v>85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</row>
    <row r="4" spans="1:30" ht="15.75" x14ac:dyDescent="0.25">
      <c r="A4" s="205" t="s">
        <v>47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</row>
    <row r="5" spans="1:30" ht="15" customHeight="1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</row>
    <row r="6" spans="1:30" ht="19.5" thickBot="1" x14ac:dyDescent="0.25">
      <c r="A6" s="206" t="s">
        <v>0</v>
      </c>
      <c r="B6" s="206" t="s">
        <v>10</v>
      </c>
      <c r="C6" s="209" t="s">
        <v>106</v>
      </c>
      <c r="D6" s="210"/>
      <c r="E6" s="211"/>
      <c r="F6" s="215" t="s">
        <v>4</v>
      </c>
      <c r="G6" s="216"/>
      <c r="H6" s="216"/>
      <c r="I6" s="216"/>
      <c r="J6" s="216"/>
      <c r="K6" s="217"/>
      <c r="L6" s="215" t="s">
        <v>4</v>
      </c>
      <c r="M6" s="216"/>
      <c r="N6" s="216"/>
      <c r="O6" s="216"/>
      <c r="P6" s="216"/>
      <c r="Q6" s="218"/>
      <c r="R6" s="215" t="s">
        <v>4</v>
      </c>
      <c r="S6" s="216"/>
      <c r="T6" s="216"/>
      <c r="U6" s="216"/>
      <c r="V6" s="216"/>
      <c r="W6" s="218"/>
      <c r="X6" s="215" t="s">
        <v>4</v>
      </c>
      <c r="Y6" s="216"/>
      <c r="Z6" s="216"/>
      <c r="AA6" s="216"/>
      <c r="AB6" s="216"/>
      <c r="AC6" s="218"/>
    </row>
    <row r="7" spans="1:30" ht="18.75" x14ac:dyDescent="0.2">
      <c r="A7" s="207"/>
      <c r="B7" s="207"/>
      <c r="C7" s="212"/>
      <c r="D7" s="213"/>
      <c r="E7" s="214"/>
      <c r="F7" s="209" t="s">
        <v>5</v>
      </c>
      <c r="G7" s="211"/>
      <c r="H7" s="209" t="s">
        <v>6</v>
      </c>
      <c r="I7" s="211"/>
      <c r="J7" s="209" t="s">
        <v>7</v>
      </c>
      <c r="K7" s="211"/>
      <c r="L7" s="209" t="s">
        <v>87</v>
      </c>
      <c r="M7" s="211"/>
      <c r="N7" s="209" t="s">
        <v>88</v>
      </c>
      <c r="O7" s="211"/>
      <c r="P7" s="209" t="s">
        <v>89</v>
      </c>
      <c r="Q7" s="211"/>
      <c r="R7" s="209" t="s">
        <v>92</v>
      </c>
      <c r="S7" s="211"/>
      <c r="T7" s="209" t="s">
        <v>93</v>
      </c>
      <c r="U7" s="211"/>
      <c r="V7" s="209" t="s">
        <v>94</v>
      </c>
      <c r="W7" s="211"/>
      <c r="X7" s="209" t="s">
        <v>96</v>
      </c>
      <c r="Y7" s="211"/>
      <c r="Z7" s="219" t="s">
        <v>97</v>
      </c>
      <c r="AA7" s="220"/>
      <c r="AB7" s="219" t="s">
        <v>98</v>
      </c>
      <c r="AC7" s="220"/>
    </row>
    <row r="8" spans="1:30" ht="19.5" thickBot="1" x14ac:dyDescent="0.25">
      <c r="A8" s="208"/>
      <c r="B8" s="208"/>
      <c r="C8" s="22" t="s">
        <v>1</v>
      </c>
      <c r="D8" s="23" t="s">
        <v>2</v>
      </c>
      <c r="E8" s="24" t="s">
        <v>3</v>
      </c>
      <c r="F8" s="22" t="s">
        <v>1</v>
      </c>
      <c r="G8" s="24" t="s">
        <v>2</v>
      </c>
      <c r="H8" s="22" t="s">
        <v>1</v>
      </c>
      <c r="I8" s="24" t="s">
        <v>2</v>
      </c>
      <c r="J8" s="22" t="s">
        <v>1</v>
      </c>
      <c r="K8" s="24" t="s">
        <v>2</v>
      </c>
      <c r="L8" s="22" t="s">
        <v>1</v>
      </c>
      <c r="M8" s="24" t="s">
        <v>2</v>
      </c>
      <c r="N8" s="22" t="s">
        <v>1</v>
      </c>
      <c r="O8" s="24" t="s">
        <v>2</v>
      </c>
      <c r="P8" s="22" t="s">
        <v>1</v>
      </c>
      <c r="Q8" s="24" t="s">
        <v>2</v>
      </c>
      <c r="R8" s="22" t="s">
        <v>1</v>
      </c>
      <c r="S8" s="24" t="s">
        <v>2</v>
      </c>
      <c r="T8" s="22" t="s">
        <v>1</v>
      </c>
      <c r="U8" s="24" t="s">
        <v>2</v>
      </c>
      <c r="V8" s="22" t="s">
        <v>1</v>
      </c>
      <c r="W8" s="24" t="s">
        <v>2</v>
      </c>
      <c r="X8" s="22" t="s">
        <v>1</v>
      </c>
      <c r="Y8" s="89" t="s">
        <v>2</v>
      </c>
      <c r="Z8" s="90" t="s">
        <v>1</v>
      </c>
      <c r="AA8" s="89" t="s">
        <v>2</v>
      </c>
      <c r="AB8" s="90" t="s">
        <v>1</v>
      </c>
      <c r="AC8" s="89" t="s">
        <v>2</v>
      </c>
    </row>
    <row r="9" spans="1:30" ht="18.75" x14ac:dyDescent="0.3">
      <c r="A9" s="57">
        <v>1</v>
      </c>
      <c r="B9" s="67" t="s">
        <v>11</v>
      </c>
      <c r="C9" s="26">
        <f>F9+H9+J9+L9+N9+P9+R9+T9+V9+X9+Z9+AB9</f>
        <v>15820.239140000001</v>
      </c>
      <c r="D9" s="26">
        <f>G9+I9+K9+M9+O9+Q9+S9+U9+W9+Y9+AA9+AC9</f>
        <v>14467.598840000001</v>
      </c>
      <c r="E9" s="68">
        <f>D9/C9</f>
        <v>0.91449937715669694</v>
      </c>
      <c r="F9" s="37">
        <v>4950.6000000000004</v>
      </c>
      <c r="G9" s="38">
        <v>4485.2466599999998</v>
      </c>
      <c r="H9" s="37">
        <v>4980.6000000000004</v>
      </c>
      <c r="I9" s="38">
        <v>4960.70939</v>
      </c>
      <c r="J9" s="37">
        <v>5889.0391399999999</v>
      </c>
      <c r="K9" s="38">
        <v>5021.6427899999999</v>
      </c>
      <c r="L9" s="37"/>
      <c r="M9" s="38"/>
      <c r="N9" s="37"/>
      <c r="O9" s="38"/>
      <c r="P9" s="37"/>
      <c r="Q9" s="38"/>
      <c r="R9" s="37"/>
      <c r="S9" s="38"/>
      <c r="T9" s="37"/>
      <c r="U9" s="38"/>
      <c r="V9" s="37"/>
      <c r="W9" s="38"/>
      <c r="X9" s="37"/>
      <c r="Y9" s="91"/>
      <c r="Z9" s="92"/>
      <c r="AA9" s="91"/>
      <c r="AB9" s="92"/>
      <c r="AC9" s="91"/>
      <c r="AD9" s="109"/>
    </row>
    <row r="10" spans="1:30" ht="19.5" thickBot="1" x14ac:dyDescent="0.35">
      <c r="A10" s="58">
        <v>2</v>
      </c>
      <c r="B10" s="69" t="s">
        <v>12</v>
      </c>
      <c r="C10" s="26">
        <f>F10+H10+J10+L10+N10+P10+R10+T10+V10+X10+Z10+AB10</f>
        <v>3551.9509400000002</v>
      </c>
      <c r="D10" s="26">
        <f>G10+I10+K10+M10+O10+Q10+S10+U10+W10+Y10+AA10+AC10</f>
        <v>3165.82096</v>
      </c>
      <c r="E10" s="70">
        <f>D10/C10</f>
        <v>0.89129073387483215</v>
      </c>
      <c r="F10" s="29">
        <v>1087.9836</v>
      </c>
      <c r="G10" s="33">
        <v>965.63032999999996</v>
      </c>
      <c r="H10" s="29">
        <v>1105.9837399999999</v>
      </c>
      <c r="I10" s="33">
        <v>1094.6467399999999</v>
      </c>
      <c r="J10" s="29">
        <v>1357.9836</v>
      </c>
      <c r="K10" s="33">
        <v>1105.5438899999999</v>
      </c>
      <c r="L10" s="29"/>
      <c r="M10" s="33"/>
      <c r="N10" s="29"/>
      <c r="O10" s="33"/>
      <c r="P10" s="29"/>
      <c r="Q10" s="33"/>
      <c r="R10" s="29"/>
      <c r="S10" s="33"/>
      <c r="T10" s="29"/>
      <c r="U10" s="33"/>
      <c r="V10" s="29"/>
      <c r="W10" s="33"/>
      <c r="X10" s="29"/>
      <c r="Y10" s="93"/>
      <c r="Z10" s="94"/>
      <c r="AA10" s="93"/>
      <c r="AB10" s="94"/>
      <c r="AC10" s="93"/>
    </row>
    <row r="11" spans="1:30" ht="39" customHeight="1" thickBot="1" x14ac:dyDescent="0.35">
      <c r="A11" s="59">
        <v>3</v>
      </c>
      <c r="B11" s="71" t="s">
        <v>48</v>
      </c>
      <c r="C11" s="27">
        <f>C13+C14+C15+C16+C17+C18+C19+C20</f>
        <v>267.64999999999998</v>
      </c>
      <c r="D11" s="27">
        <f>D13+D14+D15+D16+D17+D18+D19+D20</f>
        <v>234.89031999999997</v>
      </c>
      <c r="E11" s="72">
        <f>D11/C11</f>
        <v>0.87760254063142162</v>
      </c>
      <c r="F11" s="27">
        <f t="shared" ref="F11:AC11" si="0">F13+F14+F15+F16+F17+F18+F19+F20</f>
        <v>92.65</v>
      </c>
      <c r="G11" s="110">
        <f t="shared" si="0"/>
        <v>37.225999999999999</v>
      </c>
      <c r="H11" s="27">
        <f t="shared" si="0"/>
        <v>95</v>
      </c>
      <c r="I11" s="110">
        <f t="shared" si="0"/>
        <v>128.94399999999996</v>
      </c>
      <c r="J11" s="27">
        <f t="shared" si="0"/>
        <v>80</v>
      </c>
      <c r="K11" s="110">
        <f t="shared" si="0"/>
        <v>68.720320000000001</v>
      </c>
      <c r="L11" s="110">
        <f t="shared" si="0"/>
        <v>0</v>
      </c>
      <c r="M11" s="110">
        <f t="shared" si="0"/>
        <v>0</v>
      </c>
      <c r="N11" s="110">
        <f t="shared" si="0"/>
        <v>0</v>
      </c>
      <c r="O11" s="110">
        <f t="shared" si="0"/>
        <v>0</v>
      </c>
      <c r="P11" s="110">
        <f t="shared" si="0"/>
        <v>0</v>
      </c>
      <c r="Q11" s="110">
        <f t="shared" si="0"/>
        <v>0</v>
      </c>
      <c r="R11" s="110">
        <f t="shared" si="0"/>
        <v>0</v>
      </c>
      <c r="S11" s="110">
        <f t="shared" si="0"/>
        <v>0</v>
      </c>
      <c r="T11" s="110">
        <f t="shared" si="0"/>
        <v>0</v>
      </c>
      <c r="U11" s="110">
        <f t="shared" si="0"/>
        <v>0</v>
      </c>
      <c r="V11" s="110">
        <f t="shared" si="0"/>
        <v>0</v>
      </c>
      <c r="W11" s="110">
        <f t="shared" si="0"/>
        <v>0</v>
      </c>
      <c r="X11" s="110">
        <f t="shared" si="0"/>
        <v>0</v>
      </c>
      <c r="Y11" s="110">
        <f t="shared" si="0"/>
        <v>0</v>
      </c>
      <c r="Z11" s="110">
        <f t="shared" si="0"/>
        <v>0</v>
      </c>
      <c r="AA11" s="110">
        <f t="shared" si="0"/>
        <v>0</v>
      </c>
      <c r="AB11" s="110">
        <f t="shared" si="0"/>
        <v>0</v>
      </c>
      <c r="AC11" s="110">
        <f t="shared" si="0"/>
        <v>0</v>
      </c>
    </row>
    <row r="12" spans="1:30" ht="18.75" x14ac:dyDescent="0.3">
      <c r="A12" s="60"/>
      <c r="B12" s="73" t="s">
        <v>13</v>
      </c>
      <c r="C12" s="112"/>
      <c r="D12" s="14"/>
      <c r="E12" s="68"/>
      <c r="F12" s="30"/>
      <c r="G12" s="53"/>
      <c r="H12" s="30"/>
      <c r="I12" s="53"/>
      <c r="J12" s="46"/>
      <c r="K12" s="15"/>
      <c r="L12" s="30"/>
      <c r="M12" s="39"/>
      <c r="N12" s="30"/>
      <c r="O12" s="53"/>
      <c r="P12" s="46"/>
      <c r="Q12" s="15"/>
      <c r="R12" s="46"/>
      <c r="S12" s="15"/>
      <c r="T12" s="46"/>
      <c r="U12" s="15"/>
      <c r="V12" s="46"/>
      <c r="W12" s="15"/>
      <c r="X12" s="46"/>
      <c r="Y12" s="95"/>
      <c r="Z12" s="96"/>
      <c r="AA12" s="95"/>
      <c r="AB12" s="96"/>
      <c r="AC12" s="172"/>
    </row>
    <row r="13" spans="1:30" ht="18.75" x14ac:dyDescent="0.3">
      <c r="A13" s="61" t="s">
        <v>28</v>
      </c>
      <c r="B13" s="74" t="s">
        <v>14</v>
      </c>
      <c r="C13" s="26">
        <f>F13+H13+J13+L13+N13+P13+R13+T13+V13+X13+Z13+AB13</f>
        <v>44.6</v>
      </c>
      <c r="D13" s="26">
        <f>G13+I13+K13+M13+O13+Q13+S13+U13+W13+Y13+AA13+AC13</f>
        <v>44.443300000000001</v>
      </c>
      <c r="E13" s="51">
        <f t="shared" ref="E13:E26" si="1">D13/C13</f>
        <v>0.99648654708520179</v>
      </c>
      <c r="F13" s="28">
        <v>11</v>
      </c>
      <c r="G13" s="34">
        <v>1.8291299999999999</v>
      </c>
      <c r="H13" s="28">
        <v>28</v>
      </c>
      <c r="I13" s="34">
        <v>37.068629999999999</v>
      </c>
      <c r="J13" s="28">
        <v>5.6</v>
      </c>
      <c r="K13" s="34">
        <v>5.5455399999999999</v>
      </c>
      <c r="L13" s="28"/>
      <c r="M13" s="34"/>
      <c r="N13" s="28"/>
      <c r="O13" s="34"/>
      <c r="P13" s="28"/>
      <c r="Q13" s="34"/>
      <c r="R13" s="29"/>
      <c r="S13" s="34"/>
      <c r="T13" s="28"/>
      <c r="U13" s="34"/>
      <c r="V13" s="28"/>
      <c r="W13" s="34"/>
      <c r="X13" s="29"/>
      <c r="Y13" s="97"/>
      <c r="Z13" s="98"/>
      <c r="AA13" s="97"/>
      <c r="AB13" s="98"/>
      <c r="AC13" s="97"/>
    </row>
    <row r="14" spans="1:30" ht="18.75" x14ac:dyDescent="0.3">
      <c r="A14" s="61" t="s">
        <v>29</v>
      </c>
      <c r="B14" s="74" t="s">
        <v>22</v>
      </c>
      <c r="C14" s="26">
        <f t="shared" ref="C14:D20" si="2">F14+H14+J14+L14+N14+P14+R14+T14+V14+X14+Z14+AB14</f>
        <v>29.4</v>
      </c>
      <c r="D14" s="26">
        <f t="shared" si="2"/>
        <v>22.614139999999999</v>
      </c>
      <c r="E14" s="51">
        <f t="shared" si="1"/>
        <v>0.76918843537414971</v>
      </c>
      <c r="F14" s="28">
        <v>15</v>
      </c>
      <c r="G14" s="34">
        <v>9.4636200000000006</v>
      </c>
      <c r="H14" s="28"/>
      <c r="I14" s="34">
        <v>5.2806600000000001</v>
      </c>
      <c r="J14" s="28">
        <v>14.4</v>
      </c>
      <c r="K14" s="34">
        <v>7.8698600000000001</v>
      </c>
      <c r="L14" s="28"/>
      <c r="M14" s="34"/>
      <c r="N14" s="28"/>
      <c r="O14" s="34"/>
      <c r="P14" s="28"/>
      <c r="Q14" s="34"/>
      <c r="R14" s="29"/>
      <c r="S14" s="34"/>
      <c r="T14" s="28"/>
      <c r="U14" s="34"/>
      <c r="V14" s="28"/>
      <c r="W14" s="34"/>
      <c r="X14" s="29"/>
      <c r="Y14" s="97"/>
      <c r="Z14" s="98"/>
      <c r="AA14" s="97"/>
      <c r="AB14" s="98"/>
      <c r="AC14" s="97"/>
    </row>
    <row r="15" spans="1:30" ht="18.75" x14ac:dyDescent="0.3">
      <c r="A15" s="61" t="s">
        <v>30</v>
      </c>
      <c r="B15" s="74" t="s">
        <v>15</v>
      </c>
      <c r="C15" s="26">
        <f t="shared" si="2"/>
        <v>11.65</v>
      </c>
      <c r="D15" s="26">
        <f t="shared" si="2"/>
        <v>1.2055199999999999</v>
      </c>
      <c r="E15" s="51">
        <f t="shared" si="1"/>
        <v>0.10347811158798283</v>
      </c>
      <c r="F15" s="28">
        <v>11.65</v>
      </c>
      <c r="G15" s="34">
        <v>7.825E-2</v>
      </c>
      <c r="H15" s="28"/>
      <c r="I15" s="34">
        <v>1.10995</v>
      </c>
      <c r="J15" s="28"/>
      <c r="K15" s="34">
        <v>1.7319999999999999E-2</v>
      </c>
      <c r="L15" s="28"/>
      <c r="M15" s="34"/>
      <c r="N15" s="28"/>
      <c r="O15" s="34"/>
      <c r="P15" s="28"/>
      <c r="Q15" s="34"/>
      <c r="R15" s="29"/>
      <c r="S15" s="34"/>
      <c r="T15" s="28"/>
      <c r="U15" s="34"/>
      <c r="V15" s="28"/>
      <c r="W15" s="34"/>
      <c r="X15" s="29"/>
      <c r="Y15" s="97"/>
      <c r="Z15" s="98"/>
      <c r="AA15" s="97"/>
      <c r="AB15" s="98"/>
      <c r="AC15" s="97"/>
    </row>
    <row r="16" spans="1:30" ht="18.75" x14ac:dyDescent="0.3">
      <c r="A16" s="61" t="s">
        <v>31</v>
      </c>
      <c r="B16" s="74" t="s">
        <v>21</v>
      </c>
      <c r="C16" s="26">
        <f t="shared" si="2"/>
        <v>5</v>
      </c>
      <c r="D16" s="26">
        <f t="shared" si="2"/>
        <v>0.86675999999999997</v>
      </c>
      <c r="E16" s="51">
        <f t="shared" si="1"/>
        <v>0.17335200000000001</v>
      </c>
      <c r="F16" s="28">
        <v>5</v>
      </c>
      <c r="G16" s="34">
        <v>0</v>
      </c>
      <c r="H16" s="28"/>
      <c r="I16" s="34">
        <v>0.86675999999999997</v>
      </c>
      <c r="J16" s="28"/>
      <c r="K16" s="34">
        <v>0</v>
      </c>
      <c r="L16" s="28"/>
      <c r="M16" s="34"/>
      <c r="N16" s="28"/>
      <c r="O16" s="34"/>
      <c r="P16" s="28"/>
      <c r="Q16" s="34"/>
      <c r="R16" s="29"/>
      <c r="S16" s="34"/>
      <c r="T16" s="28"/>
      <c r="U16" s="34"/>
      <c r="V16" s="28"/>
      <c r="W16" s="34"/>
      <c r="X16" s="29"/>
      <c r="Y16" s="97"/>
      <c r="Z16" s="98"/>
      <c r="AA16" s="97"/>
      <c r="AB16" s="98"/>
      <c r="AC16" s="97"/>
    </row>
    <row r="17" spans="1:29" ht="18.75" x14ac:dyDescent="0.3">
      <c r="A17" s="61" t="s">
        <v>32</v>
      </c>
      <c r="B17" s="74" t="s">
        <v>23</v>
      </c>
      <c r="C17" s="26">
        <f t="shared" si="2"/>
        <v>129</v>
      </c>
      <c r="D17" s="26">
        <f t="shared" si="2"/>
        <v>124.51260000000001</v>
      </c>
      <c r="E17" s="51">
        <f t="shared" si="1"/>
        <v>0.96521395348837213</v>
      </c>
      <c r="F17" s="28">
        <v>15</v>
      </c>
      <c r="G17" s="34">
        <v>12.968999999999999</v>
      </c>
      <c r="H17" s="28">
        <v>64</v>
      </c>
      <c r="I17" s="34">
        <v>61.106000000000002</v>
      </c>
      <c r="J17" s="28">
        <v>50</v>
      </c>
      <c r="K17" s="34">
        <v>50.437600000000003</v>
      </c>
      <c r="L17" s="28"/>
      <c r="M17" s="34"/>
      <c r="N17" s="28"/>
      <c r="O17" s="34"/>
      <c r="P17" s="28"/>
      <c r="Q17" s="34"/>
      <c r="R17" s="29"/>
      <c r="S17" s="34"/>
      <c r="T17" s="28"/>
      <c r="U17" s="34"/>
      <c r="V17" s="28"/>
      <c r="W17" s="34"/>
      <c r="X17" s="29"/>
      <c r="Y17" s="97"/>
      <c r="Z17" s="98"/>
      <c r="AA17" s="97"/>
      <c r="AB17" s="98"/>
      <c r="AC17" s="97"/>
    </row>
    <row r="18" spans="1:29" ht="18.75" x14ac:dyDescent="0.3">
      <c r="A18" s="61" t="s">
        <v>33</v>
      </c>
      <c r="B18" s="74" t="s">
        <v>24</v>
      </c>
      <c r="C18" s="26">
        <f t="shared" si="2"/>
        <v>0</v>
      </c>
      <c r="D18" s="26">
        <f t="shared" si="2"/>
        <v>0</v>
      </c>
      <c r="E18" s="51" t="e">
        <f t="shared" si="1"/>
        <v>#DIV/0!</v>
      </c>
      <c r="F18" s="28">
        <v>0</v>
      </c>
      <c r="G18" s="34">
        <v>0</v>
      </c>
      <c r="H18" s="28"/>
      <c r="I18" s="34"/>
      <c r="J18" s="28"/>
      <c r="K18" s="34">
        <v>0</v>
      </c>
      <c r="L18" s="28"/>
      <c r="M18" s="34"/>
      <c r="N18" s="28"/>
      <c r="O18" s="34"/>
      <c r="P18" s="28"/>
      <c r="Q18" s="34"/>
      <c r="R18" s="29"/>
      <c r="S18" s="34"/>
      <c r="T18" s="28"/>
      <c r="U18" s="34"/>
      <c r="V18" s="28"/>
      <c r="W18" s="34"/>
      <c r="X18" s="29"/>
      <c r="Y18" s="97"/>
      <c r="Z18" s="98"/>
      <c r="AA18" s="97"/>
      <c r="AB18" s="98"/>
      <c r="AC18" s="97"/>
    </row>
    <row r="19" spans="1:29" ht="18.75" x14ac:dyDescent="0.3">
      <c r="A19" s="61" t="s">
        <v>34</v>
      </c>
      <c r="B19" s="74" t="s">
        <v>26</v>
      </c>
      <c r="C19" s="26">
        <f t="shared" si="2"/>
        <v>10</v>
      </c>
      <c r="D19" s="26">
        <f t="shared" si="2"/>
        <v>4.8499999999999996</v>
      </c>
      <c r="E19" s="51">
        <f t="shared" si="1"/>
        <v>0.48499999999999999</v>
      </c>
      <c r="F19" s="28">
        <v>0</v>
      </c>
      <c r="G19" s="34">
        <v>0</v>
      </c>
      <c r="H19" s="28"/>
      <c r="I19" s="34"/>
      <c r="J19" s="28">
        <v>10</v>
      </c>
      <c r="K19" s="34">
        <v>4.8499999999999996</v>
      </c>
      <c r="L19" s="28"/>
      <c r="M19" s="34"/>
      <c r="N19" s="28"/>
      <c r="O19" s="34"/>
      <c r="P19" s="28"/>
      <c r="Q19" s="34"/>
      <c r="R19" s="29"/>
      <c r="S19" s="34"/>
      <c r="T19" s="28"/>
      <c r="U19" s="34"/>
      <c r="V19" s="28"/>
      <c r="W19" s="34"/>
      <c r="X19" s="29"/>
      <c r="Y19" s="97"/>
      <c r="Z19" s="98"/>
      <c r="AA19" s="97"/>
      <c r="AB19" s="98"/>
      <c r="AC19" s="97"/>
    </row>
    <row r="20" spans="1:29" ht="19.5" thickBot="1" x14ac:dyDescent="0.35">
      <c r="A20" s="62" t="s">
        <v>35</v>
      </c>
      <c r="B20" s="69" t="s">
        <v>25</v>
      </c>
      <c r="C20" s="26">
        <f t="shared" si="2"/>
        <v>38</v>
      </c>
      <c r="D20" s="26">
        <f t="shared" si="2"/>
        <v>36.397999999999982</v>
      </c>
      <c r="E20" s="70">
        <f t="shared" si="1"/>
        <v>0.95784210526315738</v>
      </c>
      <c r="F20" s="29">
        <v>35</v>
      </c>
      <c r="G20" s="33">
        <v>12.885999999999999</v>
      </c>
      <c r="H20" s="29">
        <v>3</v>
      </c>
      <c r="I20" s="34">
        <v>23.511999999999986</v>
      </c>
      <c r="J20" s="29"/>
      <c r="K20" s="34"/>
      <c r="L20" s="29"/>
      <c r="M20" s="33"/>
      <c r="N20" s="29"/>
      <c r="O20" s="33"/>
      <c r="P20" s="28"/>
      <c r="Q20" s="33"/>
      <c r="R20" s="29"/>
      <c r="S20" s="115"/>
      <c r="T20" s="116"/>
      <c r="U20" s="115"/>
      <c r="V20" s="29"/>
      <c r="W20" s="33"/>
      <c r="X20" s="29"/>
      <c r="Y20" s="93"/>
      <c r="Z20" s="98"/>
      <c r="AA20" s="93"/>
      <c r="AB20" s="98"/>
      <c r="AC20" s="93"/>
    </row>
    <row r="21" spans="1:29" ht="41.25" thickBot="1" x14ac:dyDescent="0.35">
      <c r="A21" s="63" t="s">
        <v>36</v>
      </c>
      <c r="B21" s="71" t="s">
        <v>49</v>
      </c>
      <c r="C21" s="27">
        <f>C23+C24+C25+C26</f>
        <v>351.53999999999996</v>
      </c>
      <c r="D21" s="27">
        <f>D23+D24+D25+D26</f>
        <v>350.31657999999999</v>
      </c>
      <c r="E21" s="72">
        <f t="shared" si="1"/>
        <v>0.99651982704670883</v>
      </c>
      <c r="F21" s="54">
        <f t="shared" ref="F21:AC21" si="3">F23+F24+F25+F26</f>
        <v>0</v>
      </c>
      <c r="G21" s="55">
        <f t="shared" si="3"/>
        <v>0</v>
      </c>
      <c r="H21" s="54">
        <f t="shared" si="3"/>
        <v>138.4</v>
      </c>
      <c r="I21" s="20">
        <f t="shared" si="3"/>
        <v>49.053199999999997</v>
      </c>
      <c r="J21" s="27">
        <f t="shared" si="3"/>
        <v>213.14</v>
      </c>
      <c r="K21" s="110">
        <f t="shared" si="3"/>
        <v>301.26337999999998</v>
      </c>
      <c r="L21" s="20">
        <f t="shared" si="3"/>
        <v>0</v>
      </c>
      <c r="M21" s="20">
        <f t="shared" si="3"/>
        <v>0</v>
      </c>
      <c r="N21" s="20">
        <f t="shared" si="3"/>
        <v>0</v>
      </c>
      <c r="O21" s="20">
        <f t="shared" si="3"/>
        <v>0</v>
      </c>
      <c r="P21" s="20">
        <f t="shared" si="3"/>
        <v>0</v>
      </c>
      <c r="Q21" s="20">
        <f t="shared" si="3"/>
        <v>0</v>
      </c>
      <c r="R21" s="20">
        <f t="shared" si="3"/>
        <v>0</v>
      </c>
      <c r="S21" s="20">
        <f t="shared" si="3"/>
        <v>0</v>
      </c>
      <c r="T21" s="20">
        <f t="shared" si="3"/>
        <v>0</v>
      </c>
      <c r="U21" s="20">
        <f t="shared" si="3"/>
        <v>0</v>
      </c>
      <c r="V21" s="20">
        <f t="shared" si="3"/>
        <v>0</v>
      </c>
      <c r="W21" s="20">
        <f t="shared" si="3"/>
        <v>0</v>
      </c>
      <c r="X21" s="20">
        <f t="shared" si="3"/>
        <v>0</v>
      </c>
      <c r="Y21" s="20">
        <f t="shared" si="3"/>
        <v>0</v>
      </c>
      <c r="Z21" s="20">
        <f t="shared" si="3"/>
        <v>0</v>
      </c>
      <c r="AA21" s="20">
        <f t="shared" si="3"/>
        <v>0</v>
      </c>
      <c r="AB21" s="20">
        <f t="shared" si="3"/>
        <v>0</v>
      </c>
      <c r="AC21" s="20">
        <f t="shared" si="3"/>
        <v>0</v>
      </c>
    </row>
    <row r="22" spans="1:29" ht="18.75" x14ac:dyDescent="0.3">
      <c r="A22" s="64"/>
      <c r="B22" s="73" t="s">
        <v>13</v>
      </c>
      <c r="C22" s="30"/>
      <c r="D22" s="14"/>
      <c r="E22" s="68"/>
      <c r="F22" s="46"/>
      <c r="G22" s="15"/>
      <c r="H22" s="46"/>
      <c r="I22" s="15"/>
      <c r="J22" s="46"/>
      <c r="K22" s="15"/>
      <c r="L22" s="40"/>
      <c r="M22" s="15"/>
      <c r="N22" s="46"/>
      <c r="O22" s="15"/>
      <c r="P22" s="46"/>
      <c r="Q22" s="15"/>
      <c r="R22" s="46"/>
      <c r="S22" s="15"/>
      <c r="T22" s="46"/>
      <c r="U22" s="15"/>
      <c r="V22" s="46"/>
      <c r="W22" s="15"/>
      <c r="X22" s="46"/>
      <c r="Y22" s="95"/>
      <c r="Z22" s="96"/>
      <c r="AA22" s="95"/>
      <c r="AB22" s="96"/>
      <c r="AC22" s="95"/>
    </row>
    <row r="23" spans="1:29" ht="18.75" x14ac:dyDescent="0.3">
      <c r="A23" s="61" t="s">
        <v>37</v>
      </c>
      <c r="B23" s="74" t="s">
        <v>50</v>
      </c>
      <c r="C23" s="26">
        <f t="shared" ref="C23:D27" si="4">F23+H23+J23+L23+N23+P23+R23+T23+V23+X23+Z23+AB23</f>
        <v>0</v>
      </c>
      <c r="D23" s="26">
        <f t="shared" si="4"/>
        <v>0</v>
      </c>
      <c r="E23" s="51" t="e">
        <f t="shared" si="1"/>
        <v>#DIV/0!</v>
      </c>
      <c r="F23" s="41">
        <v>0</v>
      </c>
      <c r="G23" s="9">
        <v>0</v>
      </c>
      <c r="H23" s="41">
        <v>0</v>
      </c>
      <c r="I23" s="9">
        <v>0</v>
      </c>
      <c r="J23" s="41">
        <v>0</v>
      </c>
      <c r="K23" s="9">
        <v>0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41"/>
      <c r="Y23" s="99"/>
      <c r="Z23" s="100"/>
      <c r="AA23" s="99"/>
      <c r="AB23" s="100"/>
      <c r="AC23" s="99"/>
    </row>
    <row r="24" spans="1:29" ht="18.75" x14ac:dyDescent="0.3">
      <c r="A24" s="61" t="s">
        <v>38</v>
      </c>
      <c r="B24" s="74" t="s">
        <v>51</v>
      </c>
      <c r="C24" s="26">
        <f t="shared" si="4"/>
        <v>0</v>
      </c>
      <c r="D24" s="26">
        <f t="shared" si="4"/>
        <v>0</v>
      </c>
      <c r="E24" s="51" t="e">
        <f>D24/C24</f>
        <v>#DIV/0!</v>
      </c>
      <c r="F24" s="41">
        <v>0</v>
      </c>
      <c r="G24" s="9">
        <v>0</v>
      </c>
      <c r="H24" s="41">
        <v>0</v>
      </c>
      <c r="I24" s="9">
        <v>0</v>
      </c>
      <c r="J24" s="41">
        <v>0</v>
      </c>
      <c r="K24" s="9">
        <v>0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41"/>
      <c r="Y24" s="99"/>
      <c r="Z24" s="100"/>
      <c r="AA24" s="99"/>
      <c r="AB24" s="100"/>
      <c r="AC24" s="99"/>
    </row>
    <row r="25" spans="1:29" ht="18.75" x14ac:dyDescent="0.3">
      <c r="A25" s="61" t="s">
        <v>39</v>
      </c>
      <c r="B25" s="75" t="s">
        <v>52</v>
      </c>
      <c r="C25" s="26">
        <f t="shared" si="4"/>
        <v>114</v>
      </c>
      <c r="D25" s="26">
        <f t="shared" si="4"/>
        <v>113.12463</v>
      </c>
      <c r="E25" s="51">
        <f t="shared" si="1"/>
        <v>0.99232131578947369</v>
      </c>
      <c r="F25" s="41">
        <v>0</v>
      </c>
      <c r="G25" s="9">
        <v>0</v>
      </c>
      <c r="H25" s="41">
        <v>0</v>
      </c>
      <c r="I25" s="9">
        <v>0</v>
      </c>
      <c r="J25" s="9">
        <v>114</v>
      </c>
      <c r="K25" s="9">
        <v>113.12463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41"/>
      <c r="Y25" s="99"/>
      <c r="Z25" s="100"/>
      <c r="AA25" s="99"/>
      <c r="AB25" s="100"/>
      <c r="AC25" s="99"/>
    </row>
    <row r="26" spans="1:29" ht="19.5" thickBot="1" x14ac:dyDescent="0.35">
      <c r="A26" s="62" t="s">
        <v>40</v>
      </c>
      <c r="B26" s="76" t="s">
        <v>53</v>
      </c>
      <c r="C26" s="26">
        <f t="shared" si="4"/>
        <v>237.54</v>
      </c>
      <c r="D26" s="26">
        <f t="shared" si="4"/>
        <v>237.19194999999999</v>
      </c>
      <c r="E26" s="51">
        <f t="shared" si="1"/>
        <v>0.99853477309084782</v>
      </c>
      <c r="F26" s="42">
        <v>0</v>
      </c>
      <c r="G26" s="35">
        <v>0</v>
      </c>
      <c r="H26" s="41">
        <v>138.4</v>
      </c>
      <c r="I26" s="9">
        <v>49.053199999999997</v>
      </c>
      <c r="J26" s="41">
        <v>99.139999999999986</v>
      </c>
      <c r="K26" s="9">
        <v>188.13874999999999</v>
      </c>
      <c r="L26" s="42"/>
      <c r="M26" s="35"/>
      <c r="N26" s="41"/>
      <c r="O26" s="9"/>
      <c r="P26" s="48"/>
      <c r="Q26" s="8"/>
      <c r="R26" s="48"/>
      <c r="S26" s="8"/>
      <c r="T26" s="48"/>
      <c r="U26" s="8"/>
      <c r="V26" s="48"/>
      <c r="W26" s="8"/>
      <c r="X26" s="48"/>
      <c r="Y26" s="48"/>
      <c r="Z26" s="102"/>
      <c r="AA26" s="101"/>
      <c r="AB26" s="102"/>
      <c r="AC26" s="101"/>
    </row>
    <row r="27" spans="1:29" ht="21" thickBot="1" x14ac:dyDescent="0.35">
      <c r="A27" s="63" t="s">
        <v>41</v>
      </c>
      <c r="B27" s="77" t="s">
        <v>54</v>
      </c>
      <c r="C27" s="26">
        <f t="shared" si="4"/>
        <v>0</v>
      </c>
      <c r="D27" s="26">
        <f t="shared" si="4"/>
        <v>0</v>
      </c>
      <c r="E27" s="78" t="e">
        <f>D27/C27</f>
        <v>#DIV/0!</v>
      </c>
      <c r="F27" s="43">
        <v>0</v>
      </c>
      <c r="G27" s="44">
        <v>0</v>
      </c>
      <c r="H27" s="43">
        <v>0</v>
      </c>
      <c r="I27" s="21">
        <v>0</v>
      </c>
      <c r="J27" s="45">
        <v>0</v>
      </c>
      <c r="K27" s="21">
        <v>0</v>
      </c>
      <c r="L27" s="45">
        <v>0</v>
      </c>
      <c r="M27" s="21">
        <v>0</v>
      </c>
      <c r="N27" s="45">
        <v>0</v>
      </c>
      <c r="O27" s="21">
        <v>0</v>
      </c>
      <c r="P27" s="45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</row>
    <row r="28" spans="1:29" ht="39.75" customHeight="1" thickBot="1" x14ac:dyDescent="0.35">
      <c r="A28" s="63" t="s">
        <v>42</v>
      </c>
      <c r="B28" s="71" t="s">
        <v>20</v>
      </c>
      <c r="C28" s="27">
        <f>C30+C31+C32+C33+C34+C35+C36</f>
        <v>462</v>
      </c>
      <c r="D28" s="27">
        <f>D30+D31+D32+D33+D34+D35+D36</f>
        <v>319.34184000000005</v>
      </c>
      <c r="E28" s="78">
        <f>D28/C28</f>
        <v>0.69121610389610399</v>
      </c>
      <c r="F28" s="43">
        <f t="shared" ref="F28:AC28" si="5">F30+F31+F32+F33+F34+F35+F36</f>
        <v>154</v>
      </c>
      <c r="G28" s="187">
        <f t="shared" si="5"/>
        <v>138.25658000000001</v>
      </c>
      <c r="H28" s="43">
        <f t="shared" si="5"/>
        <v>154</v>
      </c>
      <c r="I28" s="111">
        <f t="shared" si="5"/>
        <v>90.280330000000006</v>
      </c>
      <c r="J28" s="45">
        <f t="shared" si="5"/>
        <v>154</v>
      </c>
      <c r="K28" s="111">
        <f t="shared" si="5"/>
        <v>90.804929999999999</v>
      </c>
      <c r="L28" s="21">
        <f t="shared" si="5"/>
        <v>0</v>
      </c>
      <c r="M28" s="111">
        <f t="shared" si="5"/>
        <v>0</v>
      </c>
      <c r="N28" s="111">
        <f t="shared" si="5"/>
        <v>0</v>
      </c>
      <c r="O28" s="111">
        <f t="shared" si="5"/>
        <v>0</v>
      </c>
      <c r="P28" s="111">
        <f t="shared" si="5"/>
        <v>0</v>
      </c>
      <c r="Q28" s="111">
        <f t="shared" si="5"/>
        <v>0</v>
      </c>
      <c r="R28" s="111">
        <f t="shared" si="5"/>
        <v>0</v>
      </c>
      <c r="S28" s="111">
        <f t="shared" si="5"/>
        <v>0</v>
      </c>
      <c r="T28" s="111">
        <f t="shared" si="5"/>
        <v>0</v>
      </c>
      <c r="U28" s="111">
        <f t="shared" si="5"/>
        <v>0</v>
      </c>
      <c r="V28" s="111">
        <f t="shared" si="5"/>
        <v>0</v>
      </c>
      <c r="W28" s="111">
        <f t="shared" si="5"/>
        <v>0</v>
      </c>
      <c r="X28" s="111">
        <f t="shared" si="5"/>
        <v>0</v>
      </c>
      <c r="Y28" s="111">
        <f t="shared" si="5"/>
        <v>0</v>
      </c>
      <c r="Z28" s="111">
        <f t="shared" si="5"/>
        <v>0</v>
      </c>
      <c r="AA28" s="111">
        <f t="shared" si="5"/>
        <v>0</v>
      </c>
      <c r="AB28" s="111">
        <f t="shared" si="5"/>
        <v>0</v>
      </c>
      <c r="AC28" s="111">
        <f t="shared" si="5"/>
        <v>0</v>
      </c>
    </row>
    <row r="29" spans="1:29" ht="18.75" x14ac:dyDescent="0.3">
      <c r="A29" s="64"/>
      <c r="B29" s="73" t="s">
        <v>56</v>
      </c>
      <c r="C29" s="30"/>
      <c r="D29" s="14"/>
      <c r="E29" s="68"/>
      <c r="F29" s="46"/>
      <c r="G29" s="114"/>
      <c r="H29" s="46"/>
      <c r="I29" s="114"/>
      <c r="J29" s="46"/>
      <c r="K29" s="114"/>
      <c r="L29" s="46"/>
      <c r="M29" s="15"/>
      <c r="N29" s="46"/>
      <c r="O29" s="15"/>
      <c r="P29" s="46"/>
      <c r="Q29" s="15"/>
      <c r="R29" s="46"/>
      <c r="S29" s="118"/>
      <c r="T29" s="15"/>
      <c r="U29" s="15"/>
      <c r="V29" s="46"/>
      <c r="W29" s="15"/>
      <c r="X29" s="46"/>
      <c r="Y29" s="95"/>
      <c r="Z29" s="96"/>
      <c r="AA29" s="95"/>
      <c r="AB29" s="96"/>
      <c r="AC29" s="95"/>
    </row>
    <row r="30" spans="1:29" ht="37.5" x14ac:dyDescent="0.3">
      <c r="A30" s="61" t="s">
        <v>45</v>
      </c>
      <c r="B30" s="74" t="s">
        <v>57</v>
      </c>
      <c r="C30" s="26">
        <f t="shared" ref="C30:D37" si="6">F30+H30+J30+L30+N30+P30+R30+T30+V30+X30+Z30+AB30</f>
        <v>5</v>
      </c>
      <c r="D30" s="26">
        <f t="shared" si="6"/>
        <v>0</v>
      </c>
      <c r="E30" s="51">
        <f t="shared" ref="E30:E36" si="7">D30/C30</f>
        <v>0</v>
      </c>
      <c r="F30" s="28">
        <v>0</v>
      </c>
      <c r="G30" s="34">
        <v>0</v>
      </c>
      <c r="H30" s="28">
        <v>5</v>
      </c>
      <c r="I30" s="34">
        <v>0</v>
      </c>
      <c r="J30" s="28">
        <v>0</v>
      </c>
      <c r="K30" s="28">
        <v>0</v>
      </c>
      <c r="L30" s="28"/>
      <c r="M30" s="34"/>
      <c r="N30" s="28"/>
      <c r="O30" s="34"/>
      <c r="P30" s="28"/>
      <c r="Q30" s="34"/>
      <c r="R30" s="28"/>
      <c r="S30" s="8"/>
      <c r="T30" s="28"/>
      <c r="U30" s="34"/>
      <c r="V30" s="28"/>
      <c r="W30" s="34"/>
      <c r="X30" s="28"/>
      <c r="Y30" s="97"/>
      <c r="Z30" s="98"/>
      <c r="AA30" s="97"/>
      <c r="AB30" s="98"/>
      <c r="AC30" s="97"/>
    </row>
    <row r="31" spans="1:29" ht="18.75" x14ac:dyDescent="0.3">
      <c r="A31" s="61" t="s">
        <v>46</v>
      </c>
      <c r="B31" s="75" t="s">
        <v>58</v>
      </c>
      <c r="C31" s="26">
        <f t="shared" si="6"/>
        <v>42</v>
      </c>
      <c r="D31" s="26">
        <f t="shared" si="6"/>
        <v>20.725999999999999</v>
      </c>
      <c r="E31" s="51">
        <f t="shared" si="7"/>
        <v>0.49347619047619046</v>
      </c>
      <c r="F31" s="28">
        <v>7</v>
      </c>
      <c r="G31" s="34">
        <v>6.1509999999999998</v>
      </c>
      <c r="H31" s="28">
        <v>15</v>
      </c>
      <c r="I31" s="34">
        <v>9.3350000000000009</v>
      </c>
      <c r="J31" s="28">
        <v>20</v>
      </c>
      <c r="K31" s="28">
        <v>5.24</v>
      </c>
      <c r="L31" s="28"/>
      <c r="M31" s="34"/>
      <c r="N31" s="28"/>
      <c r="O31" s="34"/>
      <c r="P31" s="28"/>
      <c r="Q31" s="34"/>
      <c r="R31" s="28"/>
      <c r="S31" s="8"/>
      <c r="T31" s="28"/>
      <c r="U31" s="34"/>
      <c r="V31" s="28"/>
      <c r="W31" s="34"/>
      <c r="X31" s="28"/>
      <c r="Y31" s="97"/>
      <c r="Z31" s="98"/>
      <c r="AA31" s="97"/>
      <c r="AB31" s="98"/>
      <c r="AC31" s="97"/>
    </row>
    <row r="32" spans="1:29" ht="18.75" x14ac:dyDescent="0.3">
      <c r="A32" s="61" t="s">
        <v>55</v>
      </c>
      <c r="B32" s="75" t="s">
        <v>59</v>
      </c>
      <c r="C32" s="26">
        <f t="shared" si="6"/>
        <v>14</v>
      </c>
      <c r="D32" s="26">
        <f t="shared" si="6"/>
        <v>8.0464000000000002</v>
      </c>
      <c r="E32" s="51">
        <f t="shared" si="7"/>
        <v>0.57474285714285711</v>
      </c>
      <c r="F32" s="28">
        <v>3</v>
      </c>
      <c r="G32" s="34">
        <v>0</v>
      </c>
      <c r="H32" s="28">
        <v>7</v>
      </c>
      <c r="I32" s="34">
        <v>4.0232000000000001</v>
      </c>
      <c r="J32" s="28">
        <v>4</v>
      </c>
      <c r="K32" s="28">
        <v>4.0232000000000001</v>
      </c>
      <c r="L32" s="28"/>
      <c r="M32" s="34"/>
      <c r="N32" s="28"/>
      <c r="O32" s="34"/>
      <c r="P32" s="28"/>
      <c r="Q32" s="34"/>
      <c r="R32" s="28"/>
      <c r="S32" s="8"/>
      <c r="T32" s="28"/>
      <c r="U32" s="34"/>
      <c r="V32" s="28"/>
      <c r="W32" s="34"/>
      <c r="X32" s="28"/>
      <c r="Y32" s="97"/>
      <c r="Z32" s="98"/>
      <c r="AA32" s="97"/>
      <c r="AB32" s="98"/>
      <c r="AC32" s="97"/>
    </row>
    <row r="33" spans="1:29" ht="37.5" x14ac:dyDescent="0.3">
      <c r="A33" s="61" t="s">
        <v>60</v>
      </c>
      <c r="B33" s="79" t="s">
        <v>61</v>
      </c>
      <c r="C33" s="26">
        <f t="shared" si="6"/>
        <v>45</v>
      </c>
      <c r="D33" s="26">
        <f t="shared" si="6"/>
        <v>27.44</v>
      </c>
      <c r="E33" s="51">
        <f t="shared" si="7"/>
        <v>0.60977777777777775</v>
      </c>
      <c r="F33" s="28">
        <v>5</v>
      </c>
      <c r="G33" s="34">
        <v>0</v>
      </c>
      <c r="H33" s="28">
        <v>20</v>
      </c>
      <c r="I33" s="34">
        <v>12.89</v>
      </c>
      <c r="J33" s="28">
        <v>20</v>
      </c>
      <c r="K33" s="28">
        <v>14.55</v>
      </c>
      <c r="L33" s="28"/>
      <c r="M33" s="34"/>
      <c r="N33" s="28"/>
      <c r="O33" s="34"/>
      <c r="P33" s="28"/>
      <c r="Q33" s="34"/>
      <c r="R33" s="28"/>
      <c r="S33" s="8"/>
      <c r="T33" s="28"/>
      <c r="U33" s="34"/>
      <c r="V33" s="28"/>
      <c r="W33" s="34"/>
      <c r="X33" s="28"/>
      <c r="Y33" s="97"/>
      <c r="Z33" s="98"/>
      <c r="AA33" s="97"/>
      <c r="AB33" s="98"/>
      <c r="AC33" s="97"/>
    </row>
    <row r="34" spans="1:29" ht="18.75" x14ac:dyDescent="0.3">
      <c r="A34" s="61" t="s">
        <v>62</v>
      </c>
      <c r="B34" s="79" t="s">
        <v>82</v>
      </c>
      <c r="C34" s="26">
        <f t="shared" si="6"/>
        <v>6</v>
      </c>
      <c r="D34" s="26">
        <f t="shared" si="6"/>
        <v>0</v>
      </c>
      <c r="E34" s="51">
        <f t="shared" si="7"/>
        <v>0</v>
      </c>
      <c r="F34" s="28">
        <v>6</v>
      </c>
      <c r="G34" s="34">
        <v>0</v>
      </c>
      <c r="H34" s="28">
        <v>0</v>
      </c>
      <c r="I34" s="34">
        <v>0</v>
      </c>
      <c r="J34" s="28">
        <v>0</v>
      </c>
      <c r="K34" s="28">
        <v>0</v>
      </c>
      <c r="L34" s="28"/>
      <c r="M34" s="34"/>
      <c r="N34" s="28"/>
      <c r="O34" s="34"/>
      <c r="P34" s="28"/>
      <c r="Q34" s="34"/>
      <c r="R34" s="28"/>
      <c r="S34" s="8"/>
      <c r="T34" s="28"/>
      <c r="U34" s="34"/>
      <c r="V34" s="28"/>
      <c r="W34" s="34"/>
      <c r="X34" s="28"/>
      <c r="Y34" s="97"/>
      <c r="Z34" s="98"/>
      <c r="AA34" s="97"/>
      <c r="AB34" s="98"/>
      <c r="AC34" s="97"/>
    </row>
    <row r="35" spans="1:29" ht="18.75" x14ac:dyDescent="0.3">
      <c r="A35" s="61" t="s">
        <v>63</v>
      </c>
      <c r="B35" s="79" t="s">
        <v>64</v>
      </c>
      <c r="C35" s="26">
        <f t="shared" si="6"/>
        <v>108</v>
      </c>
      <c r="D35" s="26">
        <f t="shared" si="6"/>
        <v>103.245</v>
      </c>
      <c r="E35" s="51">
        <f t="shared" si="7"/>
        <v>0.95597222222222222</v>
      </c>
      <c r="F35" s="28">
        <v>98</v>
      </c>
      <c r="G35" s="34">
        <v>97.385000000000005</v>
      </c>
      <c r="H35" s="28">
        <v>5</v>
      </c>
      <c r="I35" s="34">
        <v>3.07</v>
      </c>
      <c r="J35" s="28">
        <v>5</v>
      </c>
      <c r="K35" s="28">
        <v>2.79</v>
      </c>
      <c r="L35" s="28"/>
      <c r="M35" s="34"/>
      <c r="N35" s="28"/>
      <c r="O35" s="34"/>
      <c r="P35" s="28"/>
      <c r="Q35" s="34"/>
      <c r="R35" s="28"/>
      <c r="S35" s="8"/>
      <c r="T35" s="28"/>
      <c r="U35" s="34"/>
      <c r="V35" s="28"/>
      <c r="W35" s="34"/>
      <c r="X35" s="28"/>
      <c r="Y35" s="97"/>
      <c r="Z35" s="98"/>
      <c r="AA35" s="97"/>
      <c r="AB35" s="98"/>
      <c r="AC35" s="97"/>
    </row>
    <row r="36" spans="1:29" ht="19.5" thickBot="1" x14ac:dyDescent="0.35">
      <c r="A36" s="62" t="s">
        <v>65</v>
      </c>
      <c r="B36" s="80" t="s">
        <v>53</v>
      </c>
      <c r="C36" s="26">
        <f t="shared" si="6"/>
        <v>242</v>
      </c>
      <c r="D36" s="26">
        <f t="shared" si="6"/>
        <v>159.88444000000001</v>
      </c>
      <c r="E36" s="51">
        <f t="shared" si="7"/>
        <v>0.66067950413223142</v>
      </c>
      <c r="F36" s="28">
        <v>35</v>
      </c>
      <c r="G36" s="34">
        <v>34.720580000000012</v>
      </c>
      <c r="H36" s="28">
        <v>102</v>
      </c>
      <c r="I36" s="34">
        <v>60.962130000000002</v>
      </c>
      <c r="J36" s="28">
        <v>105</v>
      </c>
      <c r="K36" s="28">
        <v>64.201729999999998</v>
      </c>
      <c r="L36" s="28"/>
      <c r="M36" s="34"/>
      <c r="N36" s="28"/>
      <c r="O36" s="34"/>
      <c r="P36" s="28"/>
      <c r="Q36" s="34"/>
      <c r="R36" s="28"/>
      <c r="S36" s="8"/>
      <c r="T36" s="28"/>
      <c r="U36" s="34"/>
      <c r="V36" s="28"/>
      <c r="W36" s="117"/>
      <c r="X36" s="28"/>
      <c r="Y36" s="97"/>
      <c r="Z36" s="98"/>
      <c r="AA36" s="97"/>
      <c r="AB36" s="98"/>
      <c r="AC36" s="97"/>
    </row>
    <row r="37" spans="1:29" ht="21" thickBot="1" x14ac:dyDescent="0.35">
      <c r="A37" s="63" t="s">
        <v>43</v>
      </c>
      <c r="B37" s="77" t="s">
        <v>66</v>
      </c>
      <c r="C37" s="26">
        <f>F37+H37+J37+L37+N37+P37+R37+T37+V37+X37+Z37+AB37</f>
        <v>15</v>
      </c>
      <c r="D37" s="26">
        <f t="shared" si="6"/>
        <v>5.3049999999999997</v>
      </c>
      <c r="E37" s="78">
        <f>D37/C37</f>
        <v>0.35366666666666663</v>
      </c>
      <c r="F37" s="43">
        <v>5</v>
      </c>
      <c r="G37" s="44">
        <v>0</v>
      </c>
      <c r="H37" s="43">
        <v>5</v>
      </c>
      <c r="I37" s="21">
        <v>1.1499999999999999</v>
      </c>
      <c r="J37" s="45">
        <v>5</v>
      </c>
      <c r="K37" s="21">
        <v>4.1550000000000002</v>
      </c>
      <c r="L37" s="43"/>
      <c r="M37" s="44"/>
      <c r="N37" s="43"/>
      <c r="O37" s="21"/>
      <c r="P37" s="45"/>
      <c r="Q37" s="21"/>
      <c r="R37" s="21"/>
      <c r="S37" s="21"/>
      <c r="T37" s="21"/>
      <c r="U37" s="21"/>
      <c r="V37" s="45"/>
      <c r="W37" s="21"/>
      <c r="X37" s="45"/>
      <c r="Y37" s="103"/>
      <c r="Z37" s="104"/>
      <c r="AA37" s="103"/>
      <c r="AB37" s="104"/>
      <c r="AC37" s="103"/>
    </row>
    <row r="38" spans="1:29" ht="24.75" customHeight="1" thickBot="1" x14ac:dyDescent="0.35">
      <c r="A38" s="63" t="s">
        <v>67</v>
      </c>
      <c r="B38" s="71" t="s">
        <v>16</v>
      </c>
      <c r="C38" s="25">
        <f>C40+C41+C42+C43</f>
        <v>0</v>
      </c>
      <c r="D38" s="25">
        <f>D40+D41+D42+D43</f>
        <v>0</v>
      </c>
      <c r="E38" s="78" t="e">
        <f>D38/C38</f>
        <v>#DIV/0!</v>
      </c>
      <c r="F38" s="43">
        <f t="shared" ref="F38:AC38" si="8">F40+F41+F42+F43</f>
        <v>0</v>
      </c>
      <c r="G38" s="44">
        <f t="shared" si="8"/>
        <v>0</v>
      </c>
      <c r="H38" s="43">
        <f t="shared" si="8"/>
        <v>0</v>
      </c>
      <c r="I38" s="21">
        <f t="shared" si="8"/>
        <v>0</v>
      </c>
      <c r="J38" s="45">
        <f t="shared" si="8"/>
        <v>0</v>
      </c>
      <c r="K38" s="21">
        <f t="shared" si="8"/>
        <v>0</v>
      </c>
      <c r="L38" s="21">
        <f t="shared" si="8"/>
        <v>0</v>
      </c>
      <c r="M38" s="21">
        <f t="shared" si="8"/>
        <v>0</v>
      </c>
      <c r="N38" s="21">
        <f t="shared" si="8"/>
        <v>0</v>
      </c>
      <c r="O38" s="21">
        <f t="shared" si="8"/>
        <v>0</v>
      </c>
      <c r="P38" s="21">
        <f t="shared" si="8"/>
        <v>0</v>
      </c>
      <c r="Q38" s="21">
        <f t="shared" si="8"/>
        <v>0</v>
      </c>
      <c r="R38" s="21">
        <f t="shared" si="8"/>
        <v>0</v>
      </c>
      <c r="S38" s="21">
        <f t="shared" si="8"/>
        <v>0</v>
      </c>
      <c r="T38" s="21">
        <f t="shared" si="8"/>
        <v>0</v>
      </c>
      <c r="U38" s="21">
        <f t="shared" si="8"/>
        <v>0</v>
      </c>
      <c r="V38" s="21">
        <f t="shared" si="8"/>
        <v>0</v>
      </c>
      <c r="W38" s="21">
        <f t="shared" si="8"/>
        <v>0</v>
      </c>
      <c r="X38" s="21">
        <f t="shared" si="8"/>
        <v>0</v>
      </c>
      <c r="Y38" s="21">
        <f t="shared" si="8"/>
        <v>0</v>
      </c>
      <c r="Z38" s="21">
        <f t="shared" si="8"/>
        <v>0</v>
      </c>
      <c r="AA38" s="21">
        <f t="shared" si="8"/>
        <v>0</v>
      </c>
      <c r="AB38" s="21">
        <f t="shared" si="8"/>
        <v>0</v>
      </c>
      <c r="AC38" s="21">
        <f t="shared" si="8"/>
        <v>0</v>
      </c>
    </row>
    <row r="39" spans="1:29" ht="18.75" x14ac:dyDescent="0.3">
      <c r="A39" s="64"/>
      <c r="B39" s="73" t="s">
        <v>13</v>
      </c>
      <c r="C39" s="112"/>
      <c r="D39" s="13"/>
      <c r="E39" s="68"/>
      <c r="F39" s="47"/>
      <c r="G39" s="17"/>
      <c r="H39" s="47"/>
      <c r="I39" s="17"/>
      <c r="J39" s="47"/>
      <c r="K39" s="17"/>
      <c r="L39" s="47"/>
      <c r="M39" s="17"/>
      <c r="N39" s="47"/>
      <c r="O39" s="17"/>
      <c r="P39" s="47"/>
      <c r="Q39" s="17"/>
      <c r="R39" s="47"/>
      <c r="S39" s="17"/>
      <c r="T39" s="47"/>
      <c r="U39" s="17"/>
      <c r="V39" s="47"/>
      <c r="W39" s="17"/>
      <c r="X39" s="47"/>
      <c r="Y39" s="105"/>
      <c r="Z39" s="106"/>
      <c r="AA39" s="105"/>
      <c r="AB39" s="106"/>
      <c r="AC39" s="105"/>
    </row>
    <row r="40" spans="1:29" ht="18.75" x14ac:dyDescent="0.3">
      <c r="A40" s="61" t="s">
        <v>68</v>
      </c>
      <c r="B40" s="74" t="s">
        <v>17</v>
      </c>
      <c r="C40" s="26">
        <f>F40+H40+J40+L40+N40+P40+R40+T40+V40+X40+Z40+AB40</f>
        <v>0</v>
      </c>
      <c r="D40" s="26">
        <f t="shared" ref="D40:D44" si="9">G40+I40+K40+M40+O40+Q40+S40+U40+W40+Y40+AA40+AC40</f>
        <v>0</v>
      </c>
      <c r="E40" s="51" t="e">
        <f>D40/C40</f>
        <v>#DIV/0!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8">
        <v>0</v>
      </c>
      <c r="L40" s="48">
        <v>0</v>
      </c>
      <c r="M40" s="8">
        <v>0</v>
      </c>
      <c r="N40" s="4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</row>
    <row r="41" spans="1:29" s="2" customFormat="1" ht="18.75" x14ac:dyDescent="0.3">
      <c r="A41" s="61" t="s">
        <v>69</v>
      </c>
      <c r="B41" s="74" t="s">
        <v>18</v>
      </c>
      <c r="C41" s="26">
        <f t="shared" ref="C41:C44" si="10">F41+H41+J41+L41+N41+P41+R41+T41+V41+X41+Z41+AB41</f>
        <v>0</v>
      </c>
      <c r="D41" s="26">
        <f t="shared" si="9"/>
        <v>0</v>
      </c>
      <c r="E41" s="51" t="e">
        <f>D41/C41</f>
        <v>#DIV/0!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8">
        <v>0</v>
      </c>
      <c r="L41" s="48">
        <v>0</v>
      </c>
      <c r="M41" s="8">
        <v>0</v>
      </c>
      <c r="N41" s="4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</row>
    <row r="42" spans="1:29" s="2" customFormat="1" ht="18.75" x14ac:dyDescent="0.3">
      <c r="A42" s="61" t="s">
        <v>70</v>
      </c>
      <c r="B42" s="74" t="s">
        <v>19</v>
      </c>
      <c r="C42" s="26">
        <f t="shared" si="10"/>
        <v>0</v>
      </c>
      <c r="D42" s="26">
        <f t="shared" si="9"/>
        <v>0</v>
      </c>
      <c r="E42" s="51" t="e">
        <f>D42/C42</f>
        <v>#DIV/0!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8">
        <v>0</v>
      </c>
      <c r="L42" s="48">
        <v>0</v>
      </c>
      <c r="M42" s="8">
        <v>0</v>
      </c>
      <c r="N42" s="4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</row>
    <row r="43" spans="1:29" s="2" customFormat="1" ht="19.5" thickBot="1" x14ac:dyDescent="0.35">
      <c r="A43" s="62" t="s">
        <v>71</v>
      </c>
      <c r="B43" s="69" t="s">
        <v>27</v>
      </c>
      <c r="C43" s="26">
        <f t="shared" si="10"/>
        <v>0</v>
      </c>
      <c r="D43" s="26">
        <f t="shared" si="9"/>
        <v>0</v>
      </c>
      <c r="E43" s="70" t="e">
        <f>D43/C43</f>
        <v>#DIV/0!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16">
        <v>0</v>
      </c>
      <c r="L43" s="49">
        <v>0</v>
      </c>
      <c r="M43" s="16">
        <v>0</v>
      </c>
      <c r="N43" s="49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</row>
    <row r="44" spans="1:29" s="2" customFormat="1" ht="71.25" customHeight="1" thickBot="1" x14ac:dyDescent="0.35">
      <c r="A44" s="63" t="s">
        <v>72</v>
      </c>
      <c r="B44" s="71" t="s">
        <v>73</v>
      </c>
      <c r="C44" s="26">
        <f t="shared" si="10"/>
        <v>4.5</v>
      </c>
      <c r="D44" s="26">
        <f t="shared" si="9"/>
        <v>0.78</v>
      </c>
      <c r="E44" s="87">
        <f>D44/C44</f>
        <v>0.17333333333333334</v>
      </c>
      <c r="F44" s="43">
        <v>1.5</v>
      </c>
      <c r="G44" s="44">
        <v>0</v>
      </c>
      <c r="H44" s="43">
        <v>1.5</v>
      </c>
      <c r="I44" s="21">
        <v>0.78</v>
      </c>
      <c r="J44" s="45">
        <v>1.5</v>
      </c>
      <c r="K44" s="21">
        <v>0</v>
      </c>
      <c r="L44" s="43"/>
      <c r="M44" s="44"/>
      <c r="N44" s="43"/>
      <c r="O44" s="21"/>
      <c r="P44" s="45"/>
      <c r="Q44" s="21"/>
      <c r="R44" s="45"/>
      <c r="S44" s="21"/>
      <c r="T44" s="45"/>
      <c r="U44" s="21"/>
      <c r="V44" s="45"/>
      <c r="W44" s="21"/>
      <c r="X44" s="45"/>
      <c r="Y44" s="103"/>
      <c r="Z44" s="104"/>
      <c r="AA44" s="103"/>
      <c r="AB44" s="104"/>
      <c r="AC44" s="103"/>
    </row>
    <row r="45" spans="1:29" s="2" customFormat="1" ht="21" thickBot="1" x14ac:dyDescent="0.35">
      <c r="A45" s="63" t="s">
        <v>74</v>
      </c>
      <c r="B45" s="71" t="s">
        <v>77</v>
      </c>
      <c r="C45" s="25">
        <f>C47+C48</f>
        <v>0</v>
      </c>
      <c r="D45" s="25">
        <f>D47+D48</f>
        <v>0</v>
      </c>
      <c r="E45" s="81">
        <v>0</v>
      </c>
      <c r="F45" s="43">
        <f t="shared" ref="F45:Q45" si="11">F47+F48</f>
        <v>0</v>
      </c>
      <c r="G45" s="44">
        <f t="shared" si="11"/>
        <v>0</v>
      </c>
      <c r="H45" s="43">
        <f t="shared" si="11"/>
        <v>0</v>
      </c>
      <c r="I45" s="21">
        <f t="shared" si="11"/>
        <v>0</v>
      </c>
      <c r="J45" s="45">
        <f t="shared" si="11"/>
        <v>0</v>
      </c>
      <c r="K45" s="21">
        <f t="shared" si="11"/>
        <v>0</v>
      </c>
      <c r="L45" s="21">
        <f t="shared" si="11"/>
        <v>0</v>
      </c>
      <c r="M45" s="21">
        <f t="shared" si="11"/>
        <v>0</v>
      </c>
      <c r="N45" s="21">
        <f t="shared" si="11"/>
        <v>0</v>
      </c>
      <c r="O45" s="21">
        <f t="shared" si="11"/>
        <v>0</v>
      </c>
      <c r="P45" s="21">
        <f t="shared" si="11"/>
        <v>0</v>
      </c>
      <c r="Q45" s="21">
        <f t="shared" si="11"/>
        <v>0</v>
      </c>
      <c r="R45" s="21">
        <f t="shared" ref="R45:W45" si="12">R47+R48</f>
        <v>0</v>
      </c>
      <c r="S45" s="21">
        <f t="shared" si="12"/>
        <v>0</v>
      </c>
      <c r="T45" s="21">
        <f t="shared" si="12"/>
        <v>0</v>
      </c>
      <c r="U45" s="21">
        <f t="shared" si="12"/>
        <v>0</v>
      </c>
      <c r="V45" s="21">
        <f t="shared" si="12"/>
        <v>0</v>
      </c>
      <c r="W45" s="21">
        <f t="shared" si="12"/>
        <v>0</v>
      </c>
      <c r="X45" s="21">
        <f t="shared" ref="X45:AC45" si="13">X47+X48</f>
        <v>0</v>
      </c>
      <c r="Y45" s="21">
        <f t="shared" si="13"/>
        <v>0</v>
      </c>
      <c r="Z45" s="21">
        <f t="shared" si="13"/>
        <v>0</v>
      </c>
      <c r="AA45" s="21">
        <f t="shared" si="13"/>
        <v>0</v>
      </c>
      <c r="AB45" s="21">
        <f t="shared" si="13"/>
        <v>0</v>
      </c>
      <c r="AC45" s="21">
        <f t="shared" si="13"/>
        <v>0</v>
      </c>
    </row>
    <row r="46" spans="1:29" s="2" customFormat="1" ht="18.75" x14ac:dyDescent="0.3">
      <c r="A46" s="64"/>
      <c r="B46" s="73" t="s">
        <v>13</v>
      </c>
      <c r="C46" s="31"/>
      <c r="D46" s="13"/>
      <c r="E46" s="68"/>
      <c r="F46" s="47"/>
      <c r="G46" s="17"/>
      <c r="H46" s="47"/>
      <c r="I46" s="17"/>
      <c r="J46" s="47"/>
      <c r="K46" s="17"/>
      <c r="L46" s="47"/>
      <c r="M46" s="17"/>
      <c r="N46" s="47"/>
      <c r="O46" s="17"/>
      <c r="P46" s="4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s="2" customFormat="1" ht="18.75" x14ac:dyDescent="0.3">
      <c r="A47" s="61" t="s">
        <v>75</v>
      </c>
      <c r="B47" s="74" t="s">
        <v>78</v>
      </c>
      <c r="C47" s="26">
        <f t="shared" ref="C47:D54" si="14">F47+H47+J47+L47+N47+P47+R47+T47+V47+X47+Z47+AB47</f>
        <v>0</v>
      </c>
      <c r="D47" s="26">
        <f t="shared" si="14"/>
        <v>0</v>
      </c>
      <c r="E47" s="82" t="e">
        <f>D47/C47</f>
        <v>#DIV/0!</v>
      </c>
      <c r="F47" s="48">
        <v>0</v>
      </c>
      <c r="G47" s="8">
        <v>0</v>
      </c>
      <c r="H47" s="48">
        <v>0</v>
      </c>
      <c r="I47" s="8">
        <v>0</v>
      </c>
      <c r="J47" s="4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</row>
    <row r="48" spans="1:29" s="2" customFormat="1" ht="19.5" thickBot="1" x14ac:dyDescent="0.35">
      <c r="A48" s="62" t="s">
        <v>76</v>
      </c>
      <c r="B48" s="69" t="s">
        <v>79</v>
      </c>
      <c r="C48" s="26">
        <f t="shared" si="14"/>
        <v>0</v>
      </c>
      <c r="D48" s="26">
        <f t="shared" si="14"/>
        <v>0</v>
      </c>
      <c r="E48" s="83" t="e">
        <f>D48/C48</f>
        <v>#DIV/0!</v>
      </c>
      <c r="F48" s="49">
        <v>0</v>
      </c>
      <c r="G48" s="16">
        <v>0</v>
      </c>
      <c r="H48" s="49">
        <v>0</v>
      </c>
      <c r="I48" s="16">
        <v>0</v>
      </c>
      <c r="J48" s="49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</row>
    <row r="49" spans="1:29" s="2" customFormat="1" ht="24.75" customHeight="1" thickBot="1" x14ac:dyDescent="0.35">
      <c r="A49" s="63" t="s">
        <v>80</v>
      </c>
      <c r="B49" s="71" t="s">
        <v>81</v>
      </c>
      <c r="C49" s="26">
        <f t="shared" si="14"/>
        <v>15.623000000000001</v>
      </c>
      <c r="D49" s="26">
        <f t="shared" si="14"/>
        <v>11.412599999999999</v>
      </c>
      <c r="E49" s="84">
        <f>D49/C49</f>
        <v>0.73049990398771036</v>
      </c>
      <c r="F49" s="43">
        <v>12</v>
      </c>
      <c r="G49" s="44">
        <v>11.412599999999999</v>
      </c>
      <c r="H49" s="43">
        <v>3.6230000000000002</v>
      </c>
      <c r="I49" s="21">
        <v>0</v>
      </c>
      <c r="J49" s="45">
        <v>0</v>
      </c>
      <c r="K49" s="21">
        <v>0</v>
      </c>
      <c r="L49" s="45"/>
      <c r="M49" s="21"/>
      <c r="N49" s="45"/>
      <c r="O49" s="21"/>
      <c r="P49" s="45"/>
      <c r="Q49" s="21"/>
      <c r="R49" s="21"/>
      <c r="S49" s="21"/>
      <c r="T49" s="21"/>
      <c r="U49" s="21"/>
      <c r="V49" s="21"/>
      <c r="W49" s="21"/>
      <c r="X49" s="21"/>
      <c r="Y49" s="21"/>
      <c r="Z49" s="104"/>
      <c r="AA49" s="103"/>
      <c r="AB49" s="104"/>
      <c r="AC49" s="103"/>
    </row>
    <row r="50" spans="1:29" s="2" customFormat="1" ht="24.75" customHeight="1" thickBot="1" x14ac:dyDescent="0.35">
      <c r="A50" s="65" t="s">
        <v>90</v>
      </c>
      <c r="B50" s="85" t="s">
        <v>91</v>
      </c>
      <c r="C50" s="26">
        <f>F50+H50+J50+L50+N50+P50+R50+T50+V50+X50+Z50+AB50</f>
        <v>0</v>
      </c>
      <c r="D50" s="26">
        <f t="shared" si="14"/>
        <v>0</v>
      </c>
      <c r="E50" s="68" t="e">
        <f>D50/C50</f>
        <v>#DIV/0!</v>
      </c>
      <c r="F50" s="175">
        <f>F51+F52+F53+F54</f>
        <v>0</v>
      </c>
      <c r="G50" s="175">
        <f t="shared" ref="G50:K50" si="15">G51+G52+G53+G54</f>
        <v>0</v>
      </c>
      <c r="H50" s="175">
        <f t="shared" si="15"/>
        <v>0</v>
      </c>
      <c r="I50" s="188">
        <f t="shared" si="15"/>
        <v>0</v>
      </c>
      <c r="J50" s="188">
        <f t="shared" si="15"/>
        <v>0</v>
      </c>
      <c r="K50" s="188">
        <f t="shared" si="15"/>
        <v>0</v>
      </c>
      <c r="L50" s="188">
        <f t="shared" ref="L50:AC50" si="16">L51+L52+L53+L54</f>
        <v>0</v>
      </c>
      <c r="M50" s="188">
        <f t="shared" si="16"/>
        <v>0</v>
      </c>
      <c r="N50" s="188">
        <f t="shared" si="16"/>
        <v>0</v>
      </c>
      <c r="O50" s="188">
        <f t="shared" si="16"/>
        <v>0</v>
      </c>
      <c r="P50" s="188">
        <f t="shared" si="16"/>
        <v>0</v>
      </c>
      <c r="Q50" s="188">
        <f t="shared" si="16"/>
        <v>0</v>
      </c>
      <c r="R50" s="188">
        <f t="shared" si="16"/>
        <v>0</v>
      </c>
      <c r="S50" s="188">
        <f t="shared" si="16"/>
        <v>0</v>
      </c>
      <c r="T50" s="188">
        <f t="shared" si="16"/>
        <v>0</v>
      </c>
      <c r="U50" s="188">
        <f t="shared" si="16"/>
        <v>0</v>
      </c>
      <c r="V50" s="188">
        <f t="shared" si="16"/>
        <v>0</v>
      </c>
      <c r="W50" s="188">
        <f t="shared" si="16"/>
        <v>0</v>
      </c>
      <c r="X50" s="188">
        <f t="shared" si="16"/>
        <v>0</v>
      </c>
      <c r="Y50" s="188">
        <f t="shared" si="16"/>
        <v>0</v>
      </c>
      <c r="Z50" s="188">
        <f t="shared" si="16"/>
        <v>0</v>
      </c>
      <c r="AA50" s="188">
        <f t="shared" si="16"/>
        <v>0</v>
      </c>
      <c r="AB50" s="188">
        <f t="shared" si="16"/>
        <v>0</v>
      </c>
      <c r="AC50" s="188">
        <f t="shared" si="16"/>
        <v>0</v>
      </c>
    </row>
    <row r="51" spans="1:29" s="2" customFormat="1" ht="24.75" customHeight="1" thickBot="1" x14ac:dyDescent="0.35">
      <c r="A51" s="62" t="s">
        <v>100</v>
      </c>
      <c r="B51" s="69" t="s">
        <v>105</v>
      </c>
      <c r="C51" s="26">
        <f t="shared" si="14"/>
        <v>0</v>
      </c>
      <c r="D51" s="26">
        <f t="shared" si="14"/>
        <v>0</v>
      </c>
      <c r="E51" s="68" t="e">
        <f t="shared" ref="E51:E53" si="17">D51/C51</f>
        <v>#DIV/0!</v>
      </c>
      <c r="F51" s="182"/>
      <c r="G51" s="182"/>
      <c r="H51" s="182"/>
      <c r="I51" s="183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4"/>
      <c r="AB51" s="185"/>
      <c r="AC51" s="184"/>
    </row>
    <row r="52" spans="1:29" s="2" customFormat="1" ht="24.75" customHeight="1" thickBot="1" x14ac:dyDescent="0.35">
      <c r="A52" s="62" t="s">
        <v>101</v>
      </c>
      <c r="B52" s="69" t="s">
        <v>108</v>
      </c>
      <c r="C52" s="26">
        <f t="shared" si="14"/>
        <v>0</v>
      </c>
      <c r="D52" s="26">
        <f t="shared" si="14"/>
        <v>0</v>
      </c>
      <c r="E52" s="68" t="e">
        <f t="shared" si="17"/>
        <v>#DIV/0!</v>
      </c>
      <c r="F52" s="182"/>
      <c r="G52" s="182"/>
      <c r="H52" s="182"/>
      <c r="I52" s="183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4"/>
      <c r="AB52" s="185"/>
      <c r="AC52" s="184"/>
    </row>
    <row r="53" spans="1:29" s="2" customFormat="1" ht="24.75" customHeight="1" thickBot="1" x14ac:dyDescent="0.35">
      <c r="A53" s="62" t="s">
        <v>102</v>
      </c>
      <c r="B53" s="69" t="s">
        <v>107</v>
      </c>
      <c r="C53" s="26">
        <f t="shared" si="14"/>
        <v>0</v>
      </c>
      <c r="D53" s="26">
        <f t="shared" si="14"/>
        <v>0</v>
      </c>
      <c r="E53" s="68" t="e">
        <f t="shared" si="17"/>
        <v>#DIV/0!</v>
      </c>
      <c r="F53" s="182"/>
      <c r="G53" s="182"/>
      <c r="H53" s="182"/>
      <c r="I53" s="182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4"/>
      <c r="AB53" s="185"/>
      <c r="AC53" s="184"/>
    </row>
    <row r="54" spans="1:29" s="2" customFormat="1" ht="24.75" customHeight="1" thickBot="1" x14ac:dyDescent="0.35">
      <c r="A54" s="189" t="s">
        <v>103</v>
      </c>
      <c r="B54" s="69" t="s">
        <v>104</v>
      </c>
      <c r="C54" s="26">
        <f t="shared" si="14"/>
        <v>0</v>
      </c>
      <c r="D54" s="26">
        <f t="shared" si="14"/>
        <v>0</v>
      </c>
      <c r="E54" s="68" t="e">
        <f t="shared" ref="E54" si="18">D54/C54</f>
        <v>#DIV/0!</v>
      </c>
      <c r="F54" s="182"/>
      <c r="G54" s="182"/>
      <c r="H54" s="182"/>
      <c r="I54" s="183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4"/>
      <c r="AB54" s="185"/>
      <c r="AC54" s="184"/>
    </row>
    <row r="55" spans="1:29" s="2" customFormat="1" ht="24.75" customHeight="1" thickBot="1" x14ac:dyDescent="0.35">
      <c r="A55" s="65"/>
      <c r="B55" s="71"/>
      <c r="C55" s="142"/>
      <c r="D55" s="142"/>
      <c r="E55" s="141"/>
      <c r="F55" s="178"/>
      <c r="G55" s="178"/>
      <c r="H55" s="178"/>
      <c r="I55" s="173"/>
      <c r="J55" s="52"/>
      <c r="K55" s="173"/>
      <c r="L55" s="50"/>
      <c r="M55" s="56"/>
      <c r="N55" s="52"/>
      <c r="O55" s="173"/>
      <c r="P55" s="52"/>
      <c r="Q55" s="173"/>
      <c r="R55" s="52"/>
      <c r="S55" s="173"/>
      <c r="T55" s="52"/>
      <c r="U55" s="173"/>
      <c r="V55" s="52"/>
      <c r="W55" s="173"/>
      <c r="X55" s="52"/>
      <c r="Y55" s="174"/>
      <c r="Z55" s="107"/>
      <c r="AA55" s="174"/>
      <c r="AB55" s="107"/>
      <c r="AC55" s="174"/>
    </row>
    <row r="56" spans="1:29" s="2" customFormat="1" ht="59.25" customHeight="1" thickBot="1" x14ac:dyDescent="0.35">
      <c r="A56" s="66"/>
      <c r="B56" s="86" t="s">
        <v>8</v>
      </c>
      <c r="C56" s="176">
        <f>C9+C10+C11+C21+C27+C28+C37+C38+C44+C45+C49+C50</f>
        <v>20488.503080000002</v>
      </c>
      <c r="D56" s="179">
        <f>D9+D10+D11+D21+D27+D28+D37+D38+D44+D45+D49+D50</f>
        <v>18555.466139999997</v>
      </c>
      <c r="E56" s="180">
        <f>D56/C56</f>
        <v>0.90565260270834758</v>
      </c>
      <c r="F56" s="176">
        <f>F9+F10+F11+F21+F27+F28+F37+F38+F44+F45+F49+F50</f>
        <v>6303.7335999999996</v>
      </c>
      <c r="G56" s="177">
        <f t="shared" ref="G56:AB56" si="19">G9+G10+G11+G21+G27+G28+G37+G38+G44+G45+G49+G50</f>
        <v>5637.7721699999993</v>
      </c>
      <c r="H56" s="176">
        <f t="shared" si="19"/>
        <v>6484.1067399999993</v>
      </c>
      <c r="I56" s="36">
        <f t="shared" si="19"/>
        <v>6325.5636599999989</v>
      </c>
      <c r="J56" s="32">
        <f t="shared" si="19"/>
        <v>7700.6627400000007</v>
      </c>
      <c r="K56" s="36">
        <f t="shared" si="19"/>
        <v>6592.1303100000005</v>
      </c>
      <c r="L56" s="32">
        <f t="shared" si="19"/>
        <v>0</v>
      </c>
      <c r="M56" s="36">
        <f>M9+M10+M11+M21+M27+M28+M37+M38+M44+M45+M49+M50</f>
        <v>0</v>
      </c>
      <c r="N56" s="32">
        <f t="shared" si="19"/>
        <v>0</v>
      </c>
      <c r="O56" s="36">
        <f t="shared" si="19"/>
        <v>0</v>
      </c>
      <c r="P56" s="32">
        <f t="shared" si="19"/>
        <v>0</v>
      </c>
      <c r="Q56" s="36">
        <f t="shared" si="19"/>
        <v>0</v>
      </c>
      <c r="R56" s="32">
        <f t="shared" si="19"/>
        <v>0</v>
      </c>
      <c r="S56" s="36">
        <f t="shared" si="19"/>
        <v>0</v>
      </c>
      <c r="T56" s="32">
        <f t="shared" si="19"/>
        <v>0</v>
      </c>
      <c r="U56" s="36">
        <f t="shared" si="19"/>
        <v>0</v>
      </c>
      <c r="V56" s="32">
        <f t="shared" si="19"/>
        <v>0</v>
      </c>
      <c r="W56" s="36">
        <f t="shared" si="19"/>
        <v>0</v>
      </c>
      <c r="X56" s="32">
        <f t="shared" si="19"/>
        <v>0</v>
      </c>
      <c r="Y56" s="32">
        <f>Y9+Y10+Y11+Y21+Y27+Y28+Y37+Y38+Y44+Y45+Y49+Y50</f>
        <v>0</v>
      </c>
      <c r="Z56" s="32">
        <f t="shared" si="19"/>
        <v>0</v>
      </c>
      <c r="AA56" s="32">
        <f t="shared" si="19"/>
        <v>0</v>
      </c>
      <c r="AB56" s="32">
        <f t="shared" si="19"/>
        <v>0</v>
      </c>
      <c r="AC56" s="32">
        <f>AC9+AC10+AC11+AC21+AC27+AC28+AC37+AC38+AC44+AC45+AC49+AC50</f>
        <v>0</v>
      </c>
    </row>
    <row r="57" spans="1:29" s="2" customFormat="1" ht="42" customHeight="1" x14ac:dyDescent="0.3">
      <c r="A57" s="5"/>
      <c r="B57" s="11" t="s">
        <v>84</v>
      </c>
      <c r="C57" s="18"/>
      <c r="D57" s="19" t="s">
        <v>83</v>
      </c>
      <c r="E57" s="12"/>
      <c r="F57" s="11" t="s">
        <v>86</v>
      </c>
      <c r="G57" s="11"/>
      <c r="H57" s="11"/>
      <c r="I57" s="11"/>
      <c r="J57" s="11"/>
      <c r="K57" s="11"/>
      <c r="Y57" s="108"/>
      <c r="Z57" s="108"/>
      <c r="AA57" s="108"/>
      <c r="AB57" s="108"/>
      <c r="AC57" s="108"/>
    </row>
    <row r="58" spans="1:29" s="2" customFormat="1" ht="44.25" customHeight="1" x14ac:dyDescent="0.25">
      <c r="A58" s="5"/>
      <c r="B58" s="1" t="s">
        <v>95</v>
      </c>
      <c r="C58" s="1"/>
      <c r="D58" s="1"/>
      <c r="E58" s="6" t="s">
        <v>44</v>
      </c>
      <c r="F58" s="1"/>
      <c r="G58" s="1"/>
      <c r="H58" s="1"/>
      <c r="I58" s="1"/>
      <c r="J58" s="1"/>
      <c r="K58" s="1"/>
      <c r="Y58" s="108"/>
      <c r="Z58" s="108"/>
      <c r="AA58" s="108"/>
      <c r="AB58" s="108"/>
      <c r="AC58" s="108"/>
    </row>
    <row r="59" spans="1:29" s="2" customFormat="1" ht="16.5" customHeight="1" x14ac:dyDescent="0.25">
      <c r="A59" s="5"/>
      <c r="B59" s="1"/>
      <c r="C59" s="1"/>
      <c r="D59" s="1"/>
      <c r="E59" s="6"/>
      <c r="F59" s="1"/>
      <c r="G59" s="1"/>
      <c r="H59" s="1"/>
      <c r="I59" s="1"/>
      <c r="J59" s="1"/>
      <c r="K59" s="1"/>
      <c r="Y59" s="108"/>
      <c r="Z59" s="108"/>
      <c r="AA59" s="108"/>
      <c r="AB59" s="108"/>
      <c r="AC59" s="108"/>
    </row>
    <row r="60" spans="1:29" s="2" customFormat="1" ht="18" x14ac:dyDescent="0.25">
      <c r="A60" s="5"/>
      <c r="B60" s="1"/>
      <c r="C60" s="1"/>
      <c r="D60" s="1"/>
      <c r="E60" s="1"/>
      <c r="F60" s="1"/>
      <c r="G60" s="1"/>
      <c r="H60" s="1"/>
      <c r="I60" s="1"/>
      <c r="J60" s="1"/>
      <c r="K60" s="1"/>
      <c r="Y60" s="108"/>
      <c r="Z60" s="108"/>
      <c r="AA60" s="108"/>
      <c r="AB60" s="108"/>
      <c r="AC60" s="108"/>
    </row>
    <row r="61" spans="1:29" s="2" customFormat="1" ht="18" x14ac:dyDescent="0.25">
      <c r="A61" s="5"/>
      <c r="B61" s="1"/>
      <c r="C61" s="1"/>
      <c r="D61" s="1"/>
      <c r="E61" s="1"/>
      <c r="F61" s="1"/>
      <c r="G61" s="1"/>
      <c r="H61" s="1"/>
      <c r="I61" s="1"/>
      <c r="J61" s="1"/>
      <c r="K61" s="1"/>
      <c r="Y61" s="108"/>
      <c r="Z61" s="108"/>
      <c r="AA61" s="108"/>
      <c r="AB61" s="108"/>
      <c r="AC61" s="108"/>
    </row>
    <row r="62" spans="1:29" s="2" customFormat="1" ht="38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Y62" s="108"/>
      <c r="Z62" s="108"/>
      <c r="AA62" s="108"/>
      <c r="AB62" s="108"/>
      <c r="AC62" s="108"/>
    </row>
    <row r="63" spans="1:29" s="2" customFormat="1" ht="18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Y63" s="108"/>
      <c r="Z63" s="108"/>
      <c r="AA63" s="108"/>
      <c r="AB63" s="108"/>
      <c r="AC63" s="108"/>
    </row>
    <row r="64" spans="1:29" s="2" customFormat="1" ht="40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Y64" s="108"/>
      <c r="Z64" s="108"/>
      <c r="AA64" s="108"/>
      <c r="AB64" s="108"/>
      <c r="AC64" s="108"/>
    </row>
    <row r="65" spans="1:29" s="2" customFormat="1" ht="18" x14ac:dyDescent="0.25">
      <c r="A65"/>
      <c r="B65" s="4"/>
      <c r="C65" s="4"/>
      <c r="D65" s="4"/>
      <c r="E65" s="4"/>
      <c r="F65" s="4"/>
      <c r="G65" s="4"/>
      <c r="H65" s="4"/>
      <c r="I65" s="4"/>
      <c r="J65" s="4"/>
      <c r="K65"/>
      <c r="Y65" s="108"/>
      <c r="Z65" s="108"/>
      <c r="AA65" s="108"/>
      <c r="AB65" s="108"/>
      <c r="AC65" s="108"/>
    </row>
    <row r="66" spans="1:29" s="2" customFormat="1" ht="18" x14ac:dyDescent="0.25">
      <c r="A66"/>
      <c r="B66" s="4"/>
      <c r="C66" s="4"/>
      <c r="D66" s="4"/>
      <c r="E66" s="4"/>
      <c r="F66" s="4"/>
      <c r="G66" s="4"/>
      <c r="H66" s="4"/>
      <c r="I66" s="4"/>
      <c r="J66" s="4"/>
      <c r="K66"/>
      <c r="Y66" s="108"/>
      <c r="Z66" s="108"/>
      <c r="AA66" s="108"/>
      <c r="AB66" s="108"/>
      <c r="AC66" s="108"/>
    </row>
    <row r="67" spans="1:29" s="2" customFormat="1" ht="18" x14ac:dyDescent="0.25">
      <c r="A67"/>
      <c r="B67" s="4"/>
      <c r="C67" s="4"/>
      <c r="D67" s="4"/>
      <c r="E67" s="4"/>
      <c r="F67" s="4"/>
      <c r="G67" s="4"/>
      <c r="H67" s="4"/>
      <c r="I67" s="4"/>
      <c r="J67" s="4"/>
      <c r="K67"/>
      <c r="Y67" s="108"/>
      <c r="Z67" s="108"/>
      <c r="AA67" s="108"/>
      <c r="AB67" s="108"/>
      <c r="AC67" s="108"/>
    </row>
    <row r="68" spans="1:29" x14ac:dyDescent="0.2">
      <c r="B68" s="4"/>
      <c r="C68" s="4"/>
      <c r="D68" s="4"/>
      <c r="E68" s="4"/>
      <c r="F68" s="4"/>
      <c r="G68" s="4"/>
      <c r="H68" s="4"/>
      <c r="I68" s="4"/>
      <c r="J68" s="4"/>
    </row>
    <row r="69" spans="1:29" x14ac:dyDescent="0.2">
      <c r="B69" s="4"/>
      <c r="C69" s="4"/>
      <c r="D69" s="4"/>
      <c r="E69" s="4"/>
      <c r="F69" s="4"/>
      <c r="G69" s="4"/>
      <c r="H69" s="4"/>
      <c r="I69" s="4"/>
      <c r="J69" s="4"/>
    </row>
    <row r="70" spans="1:29" x14ac:dyDescent="0.2">
      <c r="B70" s="4"/>
      <c r="C70" s="4"/>
      <c r="D70" s="4"/>
      <c r="E70" s="4"/>
      <c r="F70" s="4"/>
      <c r="G70" s="4"/>
      <c r="H70" s="4"/>
      <c r="I70" s="4"/>
      <c r="J70" s="4"/>
    </row>
    <row r="71" spans="1:29" x14ac:dyDescent="0.2">
      <c r="B71" s="4"/>
      <c r="C71" s="4"/>
      <c r="D71" s="4"/>
      <c r="E71" s="4"/>
      <c r="F71" s="4"/>
      <c r="G71" s="4"/>
      <c r="H71" s="4"/>
      <c r="I71" s="4"/>
      <c r="J71" s="4"/>
    </row>
    <row r="72" spans="1:29" x14ac:dyDescent="0.2">
      <c r="B72" s="4"/>
      <c r="C72" s="4"/>
      <c r="D72" s="4"/>
      <c r="E72" s="4"/>
      <c r="F72" s="4"/>
      <c r="G72" s="4"/>
      <c r="H72" s="4"/>
      <c r="I72" s="4"/>
      <c r="J72" s="4"/>
    </row>
    <row r="73" spans="1:29" x14ac:dyDescent="0.2">
      <c r="B73" s="4"/>
      <c r="C73" s="4"/>
      <c r="D73" s="4"/>
      <c r="E73" s="4"/>
      <c r="F73" s="4"/>
      <c r="G73" s="4"/>
      <c r="H73" s="4"/>
      <c r="I73" s="4"/>
      <c r="J73" s="4"/>
    </row>
    <row r="74" spans="1:29" x14ac:dyDescent="0.2">
      <c r="B74" s="4"/>
      <c r="C74" s="4"/>
      <c r="D74" s="4"/>
      <c r="E74" s="4"/>
      <c r="F74" s="4"/>
      <c r="G74" s="4"/>
      <c r="H74" s="4"/>
      <c r="I74" s="4"/>
      <c r="J74" s="4"/>
    </row>
    <row r="75" spans="1:29" x14ac:dyDescent="0.2">
      <c r="B75" s="4"/>
      <c r="C75" s="4"/>
      <c r="D75" s="4"/>
      <c r="E75" s="4"/>
      <c r="F75" s="4"/>
      <c r="G75" s="4"/>
      <c r="H75" s="4"/>
      <c r="I75" s="4"/>
      <c r="J75" s="4"/>
    </row>
    <row r="76" spans="1:29" x14ac:dyDescent="0.2">
      <c r="B76" s="4"/>
      <c r="C76" s="4"/>
      <c r="D76" s="4"/>
      <c r="E76" s="4"/>
      <c r="F76" s="4"/>
      <c r="G76" s="4"/>
      <c r="H76" s="4"/>
      <c r="I76" s="4"/>
      <c r="J76" s="4"/>
    </row>
    <row r="77" spans="1:29" x14ac:dyDescent="0.2">
      <c r="B77" s="4"/>
      <c r="C77" s="4"/>
      <c r="D77" s="4"/>
      <c r="E77" s="4"/>
      <c r="F77" s="4"/>
      <c r="G77" s="4"/>
      <c r="H77" s="4"/>
      <c r="I77" s="4"/>
      <c r="J77" s="4"/>
    </row>
    <row r="78" spans="1:29" x14ac:dyDescent="0.2">
      <c r="B78" s="4"/>
      <c r="C78" s="4"/>
      <c r="D78" s="4"/>
      <c r="E78" s="4"/>
      <c r="F78" s="4"/>
      <c r="G78" s="4"/>
      <c r="H78" s="4"/>
      <c r="I78" s="4"/>
      <c r="J78" s="4"/>
    </row>
    <row r="79" spans="1:29" x14ac:dyDescent="0.2">
      <c r="B79" s="4"/>
      <c r="C79" s="4"/>
      <c r="D79" s="4"/>
      <c r="E79" s="4"/>
      <c r="F79" s="4"/>
      <c r="G79" s="4"/>
      <c r="H79" s="4"/>
      <c r="I79" s="4"/>
      <c r="J79" s="4"/>
    </row>
    <row r="80" spans="1:29" x14ac:dyDescent="0.2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">
      <c r="B139" s="4"/>
      <c r="C139" s="4"/>
      <c r="D139" s="4"/>
      <c r="E139" s="4"/>
      <c r="F139" s="4"/>
      <c r="G139" s="4"/>
      <c r="H139" s="4"/>
      <c r="I139" s="4"/>
      <c r="J139" s="4"/>
    </row>
  </sheetData>
  <mergeCells count="22">
    <mergeCell ref="L6:Q6"/>
    <mergeCell ref="R6:W6"/>
    <mergeCell ref="X6:AC6"/>
    <mergeCell ref="F7:G7"/>
    <mergeCell ref="H7:I7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AB7:AC7"/>
    <mergeCell ref="A2:K2"/>
    <mergeCell ref="A3:K3"/>
    <mergeCell ref="A4:K4"/>
    <mergeCell ref="A6:A8"/>
    <mergeCell ref="B6:B8"/>
    <mergeCell ref="C6:E7"/>
    <mergeCell ref="F6:K6"/>
  </mergeCells>
  <pageMargins left="0.19685039370078741" right="0" top="0" bottom="0" header="0.51181102362204722" footer="0.51181102362204722"/>
  <pageSetup paperSize="9" scale="45" orientation="landscape" r:id="rId1"/>
  <headerFooter alignWithMargins="0"/>
  <colBreaks count="2" manualBreakCount="2">
    <brk id="15" max="52" man="1"/>
    <brk id="40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tabSelected="1" view="pageBreakPreview" topLeftCell="A43" zoomScale="75" zoomScaleNormal="100" zoomScaleSheetLayoutView="75" workbookViewId="0">
      <pane xSplit="5" topLeftCell="F1" activePane="topRight" state="frozen"/>
      <selection pane="topRight" activeCell="D52" sqref="D52"/>
    </sheetView>
  </sheetViews>
  <sheetFormatPr defaultRowHeight="12.75" x14ac:dyDescent="0.2"/>
  <cols>
    <col min="2" max="2" width="63.7109375" customWidth="1"/>
    <col min="3" max="3" width="15.42578125" customWidth="1"/>
    <col min="4" max="4" width="17.28515625" customWidth="1"/>
    <col min="5" max="5" width="17.140625" customWidth="1"/>
    <col min="6" max="6" width="14.42578125" customWidth="1"/>
    <col min="7" max="7" width="15.28515625" customWidth="1"/>
    <col min="8" max="8" width="14.140625" customWidth="1"/>
    <col min="9" max="9" width="14.42578125" customWidth="1"/>
    <col min="10" max="10" width="13.140625" customWidth="1"/>
    <col min="11" max="11" width="13.85546875" customWidth="1"/>
    <col min="12" max="12" width="13" customWidth="1"/>
    <col min="13" max="13" width="13.42578125" customWidth="1"/>
    <col min="14" max="14" width="16" customWidth="1"/>
    <col min="15" max="15" width="15.140625" customWidth="1"/>
    <col min="16" max="16" width="15.28515625" customWidth="1"/>
    <col min="17" max="17" width="13.85546875" customWidth="1"/>
    <col min="18" max="18" width="15.28515625" customWidth="1"/>
    <col min="19" max="19" width="13.85546875" customWidth="1"/>
    <col min="20" max="20" width="15.28515625" customWidth="1"/>
    <col min="21" max="21" width="13.85546875" customWidth="1"/>
    <col min="22" max="22" width="15.28515625" customWidth="1"/>
    <col min="23" max="23" width="13.85546875" customWidth="1"/>
    <col min="24" max="24" width="15.28515625" customWidth="1"/>
    <col min="25" max="25" width="13.85546875" customWidth="1"/>
    <col min="26" max="26" width="15.28515625" customWidth="1"/>
    <col min="27" max="27" width="13.85546875" customWidth="1"/>
    <col min="28" max="28" width="15.28515625" customWidth="1"/>
    <col min="29" max="29" width="13.85546875" customWidth="1"/>
    <col min="258" max="258" width="63.7109375" customWidth="1"/>
    <col min="259" max="259" width="15.42578125" customWidth="1"/>
    <col min="260" max="260" width="17.28515625" customWidth="1"/>
    <col min="261" max="261" width="17.140625" customWidth="1"/>
    <col min="262" max="262" width="14.42578125" customWidth="1"/>
    <col min="263" max="263" width="15.28515625" customWidth="1"/>
    <col min="264" max="264" width="14.140625" customWidth="1"/>
    <col min="265" max="265" width="14.42578125" customWidth="1"/>
    <col min="266" max="266" width="13.140625" customWidth="1"/>
    <col min="267" max="267" width="13.85546875" customWidth="1"/>
    <col min="268" max="268" width="13" customWidth="1"/>
    <col min="269" max="269" width="13.42578125" customWidth="1"/>
    <col min="270" max="270" width="16" customWidth="1"/>
    <col min="271" max="271" width="15.140625" customWidth="1"/>
    <col min="272" max="272" width="15.28515625" customWidth="1"/>
    <col min="273" max="273" width="13.85546875" customWidth="1"/>
    <col min="274" max="274" width="15.28515625" customWidth="1"/>
    <col min="275" max="275" width="13.85546875" customWidth="1"/>
    <col min="276" max="276" width="15.28515625" customWidth="1"/>
    <col min="277" max="277" width="13.85546875" customWidth="1"/>
    <col min="278" max="278" width="15.28515625" customWidth="1"/>
    <col min="279" max="279" width="13.85546875" customWidth="1"/>
    <col min="280" max="280" width="15.28515625" customWidth="1"/>
    <col min="281" max="281" width="13.85546875" customWidth="1"/>
    <col min="282" max="282" width="15.28515625" customWidth="1"/>
    <col min="283" max="283" width="13.85546875" customWidth="1"/>
    <col min="284" max="284" width="15.28515625" customWidth="1"/>
    <col min="285" max="285" width="13.85546875" customWidth="1"/>
    <col min="514" max="514" width="63.7109375" customWidth="1"/>
    <col min="515" max="515" width="15.42578125" customWidth="1"/>
    <col min="516" max="516" width="17.28515625" customWidth="1"/>
    <col min="517" max="517" width="17.140625" customWidth="1"/>
    <col min="518" max="518" width="14.42578125" customWidth="1"/>
    <col min="519" max="519" width="15.28515625" customWidth="1"/>
    <col min="520" max="520" width="14.140625" customWidth="1"/>
    <col min="521" max="521" width="14.42578125" customWidth="1"/>
    <col min="522" max="522" width="13.140625" customWidth="1"/>
    <col min="523" max="523" width="13.85546875" customWidth="1"/>
    <col min="524" max="524" width="13" customWidth="1"/>
    <col min="525" max="525" width="13.42578125" customWidth="1"/>
    <col min="526" max="526" width="16" customWidth="1"/>
    <col min="527" max="527" width="15.140625" customWidth="1"/>
    <col min="528" max="528" width="15.28515625" customWidth="1"/>
    <col min="529" max="529" width="13.85546875" customWidth="1"/>
    <col min="530" max="530" width="15.28515625" customWidth="1"/>
    <col min="531" max="531" width="13.85546875" customWidth="1"/>
    <col min="532" max="532" width="15.28515625" customWidth="1"/>
    <col min="533" max="533" width="13.85546875" customWidth="1"/>
    <col min="534" max="534" width="15.28515625" customWidth="1"/>
    <col min="535" max="535" width="13.85546875" customWidth="1"/>
    <col min="536" max="536" width="15.28515625" customWidth="1"/>
    <col min="537" max="537" width="13.85546875" customWidth="1"/>
    <col min="538" max="538" width="15.28515625" customWidth="1"/>
    <col min="539" max="539" width="13.85546875" customWidth="1"/>
    <col min="540" max="540" width="15.28515625" customWidth="1"/>
    <col min="541" max="541" width="13.85546875" customWidth="1"/>
    <col min="770" max="770" width="63.7109375" customWidth="1"/>
    <col min="771" max="771" width="15.42578125" customWidth="1"/>
    <col min="772" max="772" width="17.28515625" customWidth="1"/>
    <col min="773" max="773" width="17.140625" customWidth="1"/>
    <col min="774" max="774" width="14.42578125" customWidth="1"/>
    <col min="775" max="775" width="15.28515625" customWidth="1"/>
    <col min="776" max="776" width="14.140625" customWidth="1"/>
    <col min="777" max="777" width="14.42578125" customWidth="1"/>
    <col min="778" max="778" width="13.140625" customWidth="1"/>
    <col min="779" max="779" width="13.85546875" customWidth="1"/>
    <col min="780" max="780" width="13" customWidth="1"/>
    <col min="781" max="781" width="13.42578125" customWidth="1"/>
    <col min="782" max="782" width="16" customWidth="1"/>
    <col min="783" max="783" width="15.140625" customWidth="1"/>
    <col min="784" max="784" width="15.28515625" customWidth="1"/>
    <col min="785" max="785" width="13.85546875" customWidth="1"/>
    <col min="786" max="786" width="15.28515625" customWidth="1"/>
    <col min="787" max="787" width="13.85546875" customWidth="1"/>
    <col min="788" max="788" width="15.28515625" customWidth="1"/>
    <col min="789" max="789" width="13.85546875" customWidth="1"/>
    <col min="790" max="790" width="15.28515625" customWidth="1"/>
    <col min="791" max="791" width="13.85546875" customWidth="1"/>
    <col min="792" max="792" width="15.28515625" customWidth="1"/>
    <col min="793" max="793" width="13.85546875" customWidth="1"/>
    <col min="794" max="794" width="15.28515625" customWidth="1"/>
    <col min="795" max="795" width="13.85546875" customWidth="1"/>
    <col min="796" max="796" width="15.28515625" customWidth="1"/>
    <col min="797" max="797" width="13.85546875" customWidth="1"/>
    <col min="1026" max="1026" width="63.7109375" customWidth="1"/>
    <col min="1027" max="1027" width="15.42578125" customWidth="1"/>
    <col min="1028" max="1028" width="17.28515625" customWidth="1"/>
    <col min="1029" max="1029" width="17.140625" customWidth="1"/>
    <col min="1030" max="1030" width="14.42578125" customWidth="1"/>
    <col min="1031" max="1031" width="15.28515625" customWidth="1"/>
    <col min="1032" max="1032" width="14.140625" customWidth="1"/>
    <col min="1033" max="1033" width="14.42578125" customWidth="1"/>
    <col min="1034" max="1034" width="13.140625" customWidth="1"/>
    <col min="1035" max="1035" width="13.85546875" customWidth="1"/>
    <col min="1036" max="1036" width="13" customWidth="1"/>
    <col min="1037" max="1037" width="13.42578125" customWidth="1"/>
    <col min="1038" max="1038" width="16" customWidth="1"/>
    <col min="1039" max="1039" width="15.140625" customWidth="1"/>
    <col min="1040" max="1040" width="15.28515625" customWidth="1"/>
    <col min="1041" max="1041" width="13.85546875" customWidth="1"/>
    <col min="1042" max="1042" width="15.28515625" customWidth="1"/>
    <col min="1043" max="1043" width="13.85546875" customWidth="1"/>
    <col min="1044" max="1044" width="15.28515625" customWidth="1"/>
    <col min="1045" max="1045" width="13.85546875" customWidth="1"/>
    <col min="1046" max="1046" width="15.28515625" customWidth="1"/>
    <col min="1047" max="1047" width="13.85546875" customWidth="1"/>
    <col min="1048" max="1048" width="15.28515625" customWidth="1"/>
    <col min="1049" max="1049" width="13.85546875" customWidth="1"/>
    <col min="1050" max="1050" width="15.28515625" customWidth="1"/>
    <col min="1051" max="1051" width="13.85546875" customWidth="1"/>
    <col min="1052" max="1052" width="15.28515625" customWidth="1"/>
    <col min="1053" max="1053" width="13.85546875" customWidth="1"/>
    <col min="1282" max="1282" width="63.7109375" customWidth="1"/>
    <col min="1283" max="1283" width="15.42578125" customWidth="1"/>
    <col min="1284" max="1284" width="17.28515625" customWidth="1"/>
    <col min="1285" max="1285" width="17.140625" customWidth="1"/>
    <col min="1286" max="1286" width="14.42578125" customWidth="1"/>
    <col min="1287" max="1287" width="15.28515625" customWidth="1"/>
    <col min="1288" max="1288" width="14.140625" customWidth="1"/>
    <col min="1289" max="1289" width="14.42578125" customWidth="1"/>
    <col min="1290" max="1290" width="13.140625" customWidth="1"/>
    <col min="1291" max="1291" width="13.85546875" customWidth="1"/>
    <col min="1292" max="1292" width="13" customWidth="1"/>
    <col min="1293" max="1293" width="13.42578125" customWidth="1"/>
    <col min="1294" max="1294" width="16" customWidth="1"/>
    <col min="1295" max="1295" width="15.140625" customWidth="1"/>
    <col min="1296" max="1296" width="15.28515625" customWidth="1"/>
    <col min="1297" max="1297" width="13.85546875" customWidth="1"/>
    <col min="1298" max="1298" width="15.28515625" customWidth="1"/>
    <col min="1299" max="1299" width="13.85546875" customWidth="1"/>
    <col min="1300" max="1300" width="15.28515625" customWidth="1"/>
    <col min="1301" max="1301" width="13.85546875" customWidth="1"/>
    <col min="1302" max="1302" width="15.28515625" customWidth="1"/>
    <col min="1303" max="1303" width="13.85546875" customWidth="1"/>
    <col min="1304" max="1304" width="15.28515625" customWidth="1"/>
    <col min="1305" max="1305" width="13.85546875" customWidth="1"/>
    <col min="1306" max="1306" width="15.28515625" customWidth="1"/>
    <col min="1307" max="1307" width="13.85546875" customWidth="1"/>
    <col min="1308" max="1308" width="15.28515625" customWidth="1"/>
    <col min="1309" max="1309" width="13.85546875" customWidth="1"/>
    <col min="1538" max="1538" width="63.7109375" customWidth="1"/>
    <col min="1539" max="1539" width="15.42578125" customWidth="1"/>
    <col min="1540" max="1540" width="17.28515625" customWidth="1"/>
    <col min="1541" max="1541" width="17.140625" customWidth="1"/>
    <col min="1542" max="1542" width="14.42578125" customWidth="1"/>
    <col min="1543" max="1543" width="15.28515625" customWidth="1"/>
    <col min="1544" max="1544" width="14.140625" customWidth="1"/>
    <col min="1545" max="1545" width="14.42578125" customWidth="1"/>
    <col min="1546" max="1546" width="13.140625" customWidth="1"/>
    <col min="1547" max="1547" width="13.85546875" customWidth="1"/>
    <col min="1548" max="1548" width="13" customWidth="1"/>
    <col min="1549" max="1549" width="13.42578125" customWidth="1"/>
    <col min="1550" max="1550" width="16" customWidth="1"/>
    <col min="1551" max="1551" width="15.140625" customWidth="1"/>
    <col min="1552" max="1552" width="15.28515625" customWidth="1"/>
    <col min="1553" max="1553" width="13.85546875" customWidth="1"/>
    <col min="1554" max="1554" width="15.28515625" customWidth="1"/>
    <col min="1555" max="1555" width="13.85546875" customWidth="1"/>
    <col min="1556" max="1556" width="15.28515625" customWidth="1"/>
    <col min="1557" max="1557" width="13.85546875" customWidth="1"/>
    <col min="1558" max="1558" width="15.28515625" customWidth="1"/>
    <col min="1559" max="1559" width="13.85546875" customWidth="1"/>
    <col min="1560" max="1560" width="15.28515625" customWidth="1"/>
    <col min="1561" max="1561" width="13.85546875" customWidth="1"/>
    <col min="1562" max="1562" width="15.28515625" customWidth="1"/>
    <col min="1563" max="1563" width="13.85546875" customWidth="1"/>
    <col min="1564" max="1564" width="15.28515625" customWidth="1"/>
    <col min="1565" max="1565" width="13.85546875" customWidth="1"/>
    <col min="1794" max="1794" width="63.7109375" customWidth="1"/>
    <col min="1795" max="1795" width="15.42578125" customWidth="1"/>
    <col min="1796" max="1796" width="17.28515625" customWidth="1"/>
    <col min="1797" max="1797" width="17.140625" customWidth="1"/>
    <col min="1798" max="1798" width="14.42578125" customWidth="1"/>
    <col min="1799" max="1799" width="15.28515625" customWidth="1"/>
    <col min="1800" max="1800" width="14.140625" customWidth="1"/>
    <col min="1801" max="1801" width="14.42578125" customWidth="1"/>
    <col min="1802" max="1802" width="13.140625" customWidth="1"/>
    <col min="1803" max="1803" width="13.85546875" customWidth="1"/>
    <col min="1804" max="1804" width="13" customWidth="1"/>
    <col min="1805" max="1805" width="13.42578125" customWidth="1"/>
    <col min="1806" max="1806" width="16" customWidth="1"/>
    <col min="1807" max="1807" width="15.140625" customWidth="1"/>
    <col min="1808" max="1808" width="15.28515625" customWidth="1"/>
    <col min="1809" max="1809" width="13.85546875" customWidth="1"/>
    <col min="1810" max="1810" width="15.28515625" customWidth="1"/>
    <col min="1811" max="1811" width="13.85546875" customWidth="1"/>
    <col min="1812" max="1812" width="15.28515625" customWidth="1"/>
    <col min="1813" max="1813" width="13.85546875" customWidth="1"/>
    <col min="1814" max="1814" width="15.28515625" customWidth="1"/>
    <col min="1815" max="1815" width="13.85546875" customWidth="1"/>
    <col min="1816" max="1816" width="15.28515625" customWidth="1"/>
    <col min="1817" max="1817" width="13.85546875" customWidth="1"/>
    <col min="1818" max="1818" width="15.28515625" customWidth="1"/>
    <col min="1819" max="1819" width="13.85546875" customWidth="1"/>
    <col min="1820" max="1820" width="15.28515625" customWidth="1"/>
    <col min="1821" max="1821" width="13.85546875" customWidth="1"/>
    <col min="2050" max="2050" width="63.7109375" customWidth="1"/>
    <col min="2051" max="2051" width="15.42578125" customWidth="1"/>
    <col min="2052" max="2052" width="17.28515625" customWidth="1"/>
    <col min="2053" max="2053" width="17.140625" customWidth="1"/>
    <col min="2054" max="2054" width="14.42578125" customWidth="1"/>
    <col min="2055" max="2055" width="15.28515625" customWidth="1"/>
    <col min="2056" max="2056" width="14.140625" customWidth="1"/>
    <col min="2057" max="2057" width="14.42578125" customWidth="1"/>
    <col min="2058" max="2058" width="13.140625" customWidth="1"/>
    <col min="2059" max="2059" width="13.85546875" customWidth="1"/>
    <col min="2060" max="2060" width="13" customWidth="1"/>
    <col min="2061" max="2061" width="13.42578125" customWidth="1"/>
    <col min="2062" max="2062" width="16" customWidth="1"/>
    <col min="2063" max="2063" width="15.140625" customWidth="1"/>
    <col min="2064" max="2064" width="15.28515625" customWidth="1"/>
    <col min="2065" max="2065" width="13.85546875" customWidth="1"/>
    <col min="2066" max="2066" width="15.28515625" customWidth="1"/>
    <col min="2067" max="2067" width="13.85546875" customWidth="1"/>
    <col min="2068" max="2068" width="15.28515625" customWidth="1"/>
    <col min="2069" max="2069" width="13.85546875" customWidth="1"/>
    <col min="2070" max="2070" width="15.28515625" customWidth="1"/>
    <col min="2071" max="2071" width="13.85546875" customWidth="1"/>
    <col min="2072" max="2072" width="15.28515625" customWidth="1"/>
    <col min="2073" max="2073" width="13.85546875" customWidth="1"/>
    <col min="2074" max="2074" width="15.28515625" customWidth="1"/>
    <col min="2075" max="2075" width="13.85546875" customWidth="1"/>
    <col min="2076" max="2076" width="15.28515625" customWidth="1"/>
    <col min="2077" max="2077" width="13.85546875" customWidth="1"/>
    <col min="2306" max="2306" width="63.7109375" customWidth="1"/>
    <col min="2307" max="2307" width="15.42578125" customWidth="1"/>
    <col min="2308" max="2308" width="17.28515625" customWidth="1"/>
    <col min="2309" max="2309" width="17.140625" customWidth="1"/>
    <col min="2310" max="2310" width="14.42578125" customWidth="1"/>
    <col min="2311" max="2311" width="15.28515625" customWidth="1"/>
    <col min="2312" max="2312" width="14.140625" customWidth="1"/>
    <col min="2313" max="2313" width="14.42578125" customWidth="1"/>
    <col min="2314" max="2314" width="13.140625" customWidth="1"/>
    <col min="2315" max="2315" width="13.85546875" customWidth="1"/>
    <col min="2316" max="2316" width="13" customWidth="1"/>
    <col min="2317" max="2317" width="13.42578125" customWidth="1"/>
    <col min="2318" max="2318" width="16" customWidth="1"/>
    <col min="2319" max="2319" width="15.140625" customWidth="1"/>
    <col min="2320" max="2320" width="15.28515625" customWidth="1"/>
    <col min="2321" max="2321" width="13.85546875" customWidth="1"/>
    <col min="2322" max="2322" width="15.28515625" customWidth="1"/>
    <col min="2323" max="2323" width="13.85546875" customWidth="1"/>
    <col min="2324" max="2324" width="15.28515625" customWidth="1"/>
    <col min="2325" max="2325" width="13.85546875" customWidth="1"/>
    <col min="2326" max="2326" width="15.28515625" customWidth="1"/>
    <col min="2327" max="2327" width="13.85546875" customWidth="1"/>
    <col min="2328" max="2328" width="15.28515625" customWidth="1"/>
    <col min="2329" max="2329" width="13.85546875" customWidth="1"/>
    <col min="2330" max="2330" width="15.28515625" customWidth="1"/>
    <col min="2331" max="2331" width="13.85546875" customWidth="1"/>
    <col min="2332" max="2332" width="15.28515625" customWidth="1"/>
    <col min="2333" max="2333" width="13.85546875" customWidth="1"/>
    <col min="2562" max="2562" width="63.7109375" customWidth="1"/>
    <col min="2563" max="2563" width="15.42578125" customWidth="1"/>
    <col min="2564" max="2564" width="17.28515625" customWidth="1"/>
    <col min="2565" max="2565" width="17.140625" customWidth="1"/>
    <col min="2566" max="2566" width="14.42578125" customWidth="1"/>
    <col min="2567" max="2567" width="15.28515625" customWidth="1"/>
    <col min="2568" max="2568" width="14.140625" customWidth="1"/>
    <col min="2569" max="2569" width="14.42578125" customWidth="1"/>
    <col min="2570" max="2570" width="13.140625" customWidth="1"/>
    <col min="2571" max="2571" width="13.85546875" customWidth="1"/>
    <col min="2572" max="2572" width="13" customWidth="1"/>
    <col min="2573" max="2573" width="13.42578125" customWidth="1"/>
    <col min="2574" max="2574" width="16" customWidth="1"/>
    <col min="2575" max="2575" width="15.140625" customWidth="1"/>
    <col min="2576" max="2576" width="15.28515625" customWidth="1"/>
    <col min="2577" max="2577" width="13.85546875" customWidth="1"/>
    <col min="2578" max="2578" width="15.28515625" customWidth="1"/>
    <col min="2579" max="2579" width="13.85546875" customWidth="1"/>
    <col min="2580" max="2580" width="15.28515625" customWidth="1"/>
    <col min="2581" max="2581" width="13.85546875" customWidth="1"/>
    <col min="2582" max="2582" width="15.28515625" customWidth="1"/>
    <col min="2583" max="2583" width="13.85546875" customWidth="1"/>
    <col min="2584" max="2584" width="15.28515625" customWidth="1"/>
    <col min="2585" max="2585" width="13.85546875" customWidth="1"/>
    <col min="2586" max="2586" width="15.28515625" customWidth="1"/>
    <col min="2587" max="2587" width="13.85546875" customWidth="1"/>
    <col min="2588" max="2588" width="15.28515625" customWidth="1"/>
    <col min="2589" max="2589" width="13.85546875" customWidth="1"/>
    <col min="2818" max="2818" width="63.7109375" customWidth="1"/>
    <col min="2819" max="2819" width="15.42578125" customWidth="1"/>
    <col min="2820" max="2820" width="17.28515625" customWidth="1"/>
    <col min="2821" max="2821" width="17.140625" customWidth="1"/>
    <col min="2822" max="2822" width="14.42578125" customWidth="1"/>
    <col min="2823" max="2823" width="15.28515625" customWidth="1"/>
    <col min="2824" max="2824" width="14.140625" customWidth="1"/>
    <col min="2825" max="2825" width="14.42578125" customWidth="1"/>
    <col min="2826" max="2826" width="13.140625" customWidth="1"/>
    <col min="2827" max="2827" width="13.85546875" customWidth="1"/>
    <col min="2828" max="2828" width="13" customWidth="1"/>
    <col min="2829" max="2829" width="13.42578125" customWidth="1"/>
    <col min="2830" max="2830" width="16" customWidth="1"/>
    <col min="2831" max="2831" width="15.140625" customWidth="1"/>
    <col min="2832" max="2832" width="15.28515625" customWidth="1"/>
    <col min="2833" max="2833" width="13.85546875" customWidth="1"/>
    <col min="2834" max="2834" width="15.28515625" customWidth="1"/>
    <col min="2835" max="2835" width="13.85546875" customWidth="1"/>
    <col min="2836" max="2836" width="15.28515625" customWidth="1"/>
    <col min="2837" max="2837" width="13.85546875" customWidth="1"/>
    <col min="2838" max="2838" width="15.28515625" customWidth="1"/>
    <col min="2839" max="2839" width="13.85546875" customWidth="1"/>
    <col min="2840" max="2840" width="15.28515625" customWidth="1"/>
    <col min="2841" max="2841" width="13.85546875" customWidth="1"/>
    <col min="2842" max="2842" width="15.28515625" customWidth="1"/>
    <col min="2843" max="2843" width="13.85546875" customWidth="1"/>
    <col min="2844" max="2844" width="15.28515625" customWidth="1"/>
    <col min="2845" max="2845" width="13.85546875" customWidth="1"/>
    <col min="3074" max="3074" width="63.7109375" customWidth="1"/>
    <col min="3075" max="3075" width="15.42578125" customWidth="1"/>
    <col min="3076" max="3076" width="17.28515625" customWidth="1"/>
    <col min="3077" max="3077" width="17.140625" customWidth="1"/>
    <col min="3078" max="3078" width="14.42578125" customWidth="1"/>
    <col min="3079" max="3079" width="15.28515625" customWidth="1"/>
    <col min="3080" max="3080" width="14.140625" customWidth="1"/>
    <col min="3081" max="3081" width="14.42578125" customWidth="1"/>
    <col min="3082" max="3082" width="13.140625" customWidth="1"/>
    <col min="3083" max="3083" width="13.85546875" customWidth="1"/>
    <col min="3084" max="3084" width="13" customWidth="1"/>
    <col min="3085" max="3085" width="13.42578125" customWidth="1"/>
    <col min="3086" max="3086" width="16" customWidth="1"/>
    <col min="3087" max="3087" width="15.140625" customWidth="1"/>
    <col min="3088" max="3088" width="15.28515625" customWidth="1"/>
    <col min="3089" max="3089" width="13.85546875" customWidth="1"/>
    <col min="3090" max="3090" width="15.28515625" customWidth="1"/>
    <col min="3091" max="3091" width="13.85546875" customWidth="1"/>
    <col min="3092" max="3092" width="15.28515625" customWidth="1"/>
    <col min="3093" max="3093" width="13.85546875" customWidth="1"/>
    <col min="3094" max="3094" width="15.28515625" customWidth="1"/>
    <col min="3095" max="3095" width="13.85546875" customWidth="1"/>
    <col min="3096" max="3096" width="15.28515625" customWidth="1"/>
    <col min="3097" max="3097" width="13.85546875" customWidth="1"/>
    <col min="3098" max="3098" width="15.28515625" customWidth="1"/>
    <col min="3099" max="3099" width="13.85546875" customWidth="1"/>
    <col min="3100" max="3100" width="15.28515625" customWidth="1"/>
    <col min="3101" max="3101" width="13.85546875" customWidth="1"/>
    <col min="3330" max="3330" width="63.7109375" customWidth="1"/>
    <col min="3331" max="3331" width="15.42578125" customWidth="1"/>
    <col min="3332" max="3332" width="17.28515625" customWidth="1"/>
    <col min="3333" max="3333" width="17.140625" customWidth="1"/>
    <col min="3334" max="3334" width="14.42578125" customWidth="1"/>
    <col min="3335" max="3335" width="15.28515625" customWidth="1"/>
    <col min="3336" max="3336" width="14.140625" customWidth="1"/>
    <col min="3337" max="3337" width="14.42578125" customWidth="1"/>
    <col min="3338" max="3338" width="13.140625" customWidth="1"/>
    <col min="3339" max="3339" width="13.85546875" customWidth="1"/>
    <col min="3340" max="3340" width="13" customWidth="1"/>
    <col min="3341" max="3341" width="13.42578125" customWidth="1"/>
    <col min="3342" max="3342" width="16" customWidth="1"/>
    <col min="3343" max="3343" width="15.140625" customWidth="1"/>
    <col min="3344" max="3344" width="15.28515625" customWidth="1"/>
    <col min="3345" max="3345" width="13.85546875" customWidth="1"/>
    <col min="3346" max="3346" width="15.28515625" customWidth="1"/>
    <col min="3347" max="3347" width="13.85546875" customWidth="1"/>
    <col min="3348" max="3348" width="15.28515625" customWidth="1"/>
    <col min="3349" max="3349" width="13.85546875" customWidth="1"/>
    <col min="3350" max="3350" width="15.28515625" customWidth="1"/>
    <col min="3351" max="3351" width="13.85546875" customWidth="1"/>
    <col min="3352" max="3352" width="15.28515625" customWidth="1"/>
    <col min="3353" max="3353" width="13.85546875" customWidth="1"/>
    <col min="3354" max="3354" width="15.28515625" customWidth="1"/>
    <col min="3355" max="3355" width="13.85546875" customWidth="1"/>
    <col min="3356" max="3356" width="15.28515625" customWidth="1"/>
    <col min="3357" max="3357" width="13.85546875" customWidth="1"/>
    <col min="3586" max="3586" width="63.7109375" customWidth="1"/>
    <col min="3587" max="3587" width="15.42578125" customWidth="1"/>
    <col min="3588" max="3588" width="17.28515625" customWidth="1"/>
    <col min="3589" max="3589" width="17.140625" customWidth="1"/>
    <col min="3590" max="3590" width="14.42578125" customWidth="1"/>
    <col min="3591" max="3591" width="15.28515625" customWidth="1"/>
    <col min="3592" max="3592" width="14.140625" customWidth="1"/>
    <col min="3593" max="3593" width="14.42578125" customWidth="1"/>
    <col min="3594" max="3594" width="13.140625" customWidth="1"/>
    <col min="3595" max="3595" width="13.85546875" customWidth="1"/>
    <col min="3596" max="3596" width="13" customWidth="1"/>
    <col min="3597" max="3597" width="13.42578125" customWidth="1"/>
    <col min="3598" max="3598" width="16" customWidth="1"/>
    <col min="3599" max="3599" width="15.140625" customWidth="1"/>
    <col min="3600" max="3600" width="15.28515625" customWidth="1"/>
    <col min="3601" max="3601" width="13.85546875" customWidth="1"/>
    <col min="3602" max="3602" width="15.28515625" customWidth="1"/>
    <col min="3603" max="3603" width="13.85546875" customWidth="1"/>
    <col min="3604" max="3604" width="15.28515625" customWidth="1"/>
    <col min="3605" max="3605" width="13.85546875" customWidth="1"/>
    <col min="3606" max="3606" width="15.28515625" customWidth="1"/>
    <col min="3607" max="3607" width="13.85546875" customWidth="1"/>
    <col min="3608" max="3608" width="15.28515625" customWidth="1"/>
    <col min="3609" max="3609" width="13.85546875" customWidth="1"/>
    <col min="3610" max="3610" width="15.28515625" customWidth="1"/>
    <col min="3611" max="3611" width="13.85546875" customWidth="1"/>
    <col min="3612" max="3612" width="15.28515625" customWidth="1"/>
    <col min="3613" max="3613" width="13.85546875" customWidth="1"/>
    <col min="3842" max="3842" width="63.7109375" customWidth="1"/>
    <col min="3843" max="3843" width="15.42578125" customWidth="1"/>
    <col min="3844" max="3844" width="17.28515625" customWidth="1"/>
    <col min="3845" max="3845" width="17.140625" customWidth="1"/>
    <col min="3846" max="3846" width="14.42578125" customWidth="1"/>
    <col min="3847" max="3847" width="15.28515625" customWidth="1"/>
    <col min="3848" max="3848" width="14.140625" customWidth="1"/>
    <col min="3849" max="3849" width="14.42578125" customWidth="1"/>
    <col min="3850" max="3850" width="13.140625" customWidth="1"/>
    <col min="3851" max="3851" width="13.85546875" customWidth="1"/>
    <col min="3852" max="3852" width="13" customWidth="1"/>
    <col min="3853" max="3853" width="13.42578125" customWidth="1"/>
    <col min="3854" max="3854" width="16" customWidth="1"/>
    <col min="3855" max="3855" width="15.140625" customWidth="1"/>
    <col min="3856" max="3856" width="15.28515625" customWidth="1"/>
    <col min="3857" max="3857" width="13.85546875" customWidth="1"/>
    <col min="3858" max="3858" width="15.28515625" customWidth="1"/>
    <col min="3859" max="3859" width="13.85546875" customWidth="1"/>
    <col min="3860" max="3860" width="15.28515625" customWidth="1"/>
    <col min="3861" max="3861" width="13.85546875" customWidth="1"/>
    <col min="3862" max="3862" width="15.28515625" customWidth="1"/>
    <col min="3863" max="3863" width="13.85546875" customWidth="1"/>
    <col min="3864" max="3864" width="15.28515625" customWidth="1"/>
    <col min="3865" max="3865" width="13.85546875" customWidth="1"/>
    <col min="3866" max="3866" width="15.28515625" customWidth="1"/>
    <col min="3867" max="3867" width="13.85546875" customWidth="1"/>
    <col min="3868" max="3868" width="15.28515625" customWidth="1"/>
    <col min="3869" max="3869" width="13.85546875" customWidth="1"/>
    <col min="4098" max="4098" width="63.7109375" customWidth="1"/>
    <col min="4099" max="4099" width="15.42578125" customWidth="1"/>
    <col min="4100" max="4100" width="17.28515625" customWidth="1"/>
    <col min="4101" max="4101" width="17.140625" customWidth="1"/>
    <col min="4102" max="4102" width="14.42578125" customWidth="1"/>
    <col min="4103" max="4103" width="15.28515625" customWidth="1"/>
    <col min="4104" max="4104" width="14.140625" customWidth="1"/>
    <col min="4105" max="4105" width="14.42578125" customWidth="1"/>
    <col min="4106" max="4106" width="13.140625" customWidth="1"/>
    <col min="4107" max="4107" width="13.85546875" customWidth="1"/>
    <col min="4108" max="4108" width="13" customWidth="1"/>
    <col min="4109" max="4109" width="13.42578125" customWidth="1"/>
    <col min="4110" max="4110" width="16" customWidth="1"/>
    <col min="4111" max="4111" width="15.140625" customWidth="1"/>
    <col min="4112" max="4112" width="15.28515625" customWidth="1"/>
    <col min="4113" max="4113" width="13.85546875" customWidth="1"/>
    <col min="4114" max="4114" width="15.28515625" customWidth="1"/>
    <col min="4115" max="4115" width="13.85546875" customWidth="1"/>
    <col min="4116" max="4116" width="15.28515625" customWidth="1"/>
    <col min="4117" max="4117" width="13.85546875" customWidth="1"/>
    <col min="4118" max="4118" width="15.28515625" customWidth="1"/>
    <col min="4119" max="4119" width="13.85546875" customWidth="1"/>
    <col min="4120" max="4120" width="15.28515625" customWidth="1"/>
    <col min="4121" max="4121" width="13.85546875" customWidth="1"/>
    <col min="4122" max="4122" width="15.28515625" customWidth="1"/>
    <col min="4123" max="4123" width="13.85546875" customWidth="1"/>
    <col min="4124" max="4124" width="15.28515625" customWidth="1"/>
    <col min="4125" max="4125" width="13.85546875" customWidth="1"/>
    <col min="4354" max="4354" width="63.7109375" customWidth="1"/>
    <col min="4355" max="4355" width="15.42578125" customWidth="1"/>
    <col min="4356" max="4356" width="17.28515625" customWidth="1"/>
    <col min="4357" max="4357" width="17.140625" customWidth="1"/>
    <col min="4358" max="4358" width="14.42578125" customWidth="1"/>
    <col min="4359" max="4359" width="15.28515625" customWidth="1"/>
    <col min="4360" max="4360" width="14.140625" customWidth="1"/>
    <col min="4361" max="4361" width="14.42578125" customWidth="1"/>
    <col min="4362" max="4362" width="13.140625" customWidth="1"/>
    <col min="4363" max="4363" width="13.85546875" customWidth="1"/>
    <col min="4364" max="4364" width="13" customWidth="1"/>
    <col min="4365" max="4365" width="13.42578125" customWidth="1"/>
    <col min="4366" max="4366" width="16" customWidth="1"/>
    <col min="4367" max="4367" width="15.140625" customWidth="1"/>
    <col min="4368" max="4368" width="15.28515625" customWidth="1"/>
    <col min="4369" max="4369" width="13.85546875" customWidth="1"/>
    <col min="4370" max="4370" width="15.28515625" customWidth="1"/>
    <col min="4371" max="4371" width="13.85546875" customWidth="1"/>
    <col min="4372" max="4372" width="15.28515625" customWidth="1"/>
    <col min="4373" max="4373" width="13.85546875" customWidth="1"/>
    <col min="4374" max="4374" width="15.28515625" customWidth="1"/>
    <col min="4375" max="4375" width="13.85546875" customWidth="1"/>
    <col min="4376" max="4376" width="15.28515625" customWidth="1"/>
    <col min="4377" max="4377" width="13.85546875" customWidth="1"/>
    <col min="4378" max="4378" width="15.28515625" customWidth="1"/>
    <col min="4379" max="4379" width="13.85546875" customWidth="1"/>
    <col min="4380" max="4380" width="15.28515625" customWidth="1"/>
    <col min="4381" max="4381" width="13.85546875" customWidth="1"/>
    <col min="4610" max="4610" width="63.7109375" customWidth="1"/>
    <col min="4611" max="4611" width="15.42578125" customWidth="1"/>
    <col min="4612" max="4612" width="17.28515625" customWidth="1"/>
    <col min="4613" max="4613" width="17.140625" customWidth="1"/>
    <col min="4614" max="4614" width="14.42578125" customWidth="1"/>
    <col min="4615" max="4615" width="15.28515625" customWidth="1"/>
    <col min="4616" max="4616" width="14.140625" customWidth="1"/>
    <col min="4617" max="4617" width="14.42578125" customWidth="1"/>
    <col min="4618" max="4618" width="13.140625" customWidth="1"/>
    <col min="4619" max="4619" width="13.85546875" customWidth="1"/>
    <col min="4620" max="4620" width="13" customWidth="1"/>
    <col min="4621" max="4621" width="13.42578125" customWidth="1"/>
    <col min="4622" max="4622" width="16" customWidth="1"/>
    <col min="4623" max="4623" width="15.140625" customWidth="1"/>
    <col min="4624" max="4624" width="15.28515625" customWidth="1"/>
    <col min="4625" max="4625" width="13.85546875" customWidth="1"/>
    <col min="4626" max="4626" width="15.28515625" customWidth="1"/>
    <col min="4627" max="4627" width="13.85546875" customWidth="1"/>
    <col min="4628" max="4628" width="15.28515625" customWidth="1"/>
    <col min="4629" max="4629" width="13.85546875" customWidth="1"/>
    <col min="4630" max="4630" width="15.28515625" customWidth="1"/>
    <col min="4631" max="4631" width="13.85546875" customWidth="1"/>
    <col min="4632" max="4632" width="15.28515625" customWidth="1"/>
    <col min="4633" max="4633" width="13.85546875" customWidth="1"/>
    <col min="4634" max="4634" width="15.28515625" customWidth="1"/>
    <col min="4635" max="4635" width="13.85546875" customWidth="1"/>
    <col min="4636" max="4636" width="15.28515625" customWidth="1"/>
    <col min="4637" max="4637" width="13.85546875" customWidth="1"/>
    <col min="4866" max="4866" width="63.7109375" customWidth="1"/>
    <col min="4867" max="4867" width="15.42578125" customWidth="1"/>
    <col min="4868" max="4868" width="17.28515625" customWidth="1"/>
    <col min="4869" max="4869" width="17.140625" customWidth="1"/>
    <col min="4870" max="4870" width="14.42578125" customWidth="1"/>
    <col min="4871" max="4871" width="15.28515625" customWidth="1"/>
    <col min="4872" max="4872" width="14.140625" customWidth="1"/>
    <col min="4873" max="4873" width="14.42578125" customWidth="1"/>
    <col min="4874" max="4874" width="13.140625" customWidth="1"/>
    <col min="4875" max="4875" width="13.85546875" customWidth="1"/>
    <col min="4876" max="4876" width="13" customWidth="1"/>
    <col min="4877" max="4877" width="13.42578125" customWidth="1"/>
    <col min="4878" max="4878" width="16" customWidth="1"/>
    <col min="4879" max="4879" width="15.140625" customWidth="1"/>
    <col min="4880" max="4880" width="15.28515625" customWidth="1"/>
    <col min="4881" max="4881" width="13.85546875" customWidth="1"/>
    <col min="4882" max="4882" width="15.28515625" customWidth="1"/>
    <col min="4883" max="4883" width="13.85546875" customWidth="1"/>
    <col min="4884" max="4884" width="15.28515625" customWidth="1"/>
    <col min="4885" max="4885" width="13.85546875" customWidth="1"/>
    <col min="4886" max="4886" width="15.28515625" customWidth="1"/>
    <col min="4887" max="4887" width="13.85546875" customWidth="1"/>
    <col min="4888" max="4888" width="15.28515625" customWidth="1"/>
    <col min="4889" max="4889" width="13.85546875" customWidth="1"/>
    <col min="4890" max="4890" width="15.28515625" customWidth="1"/>
    <col min="4891" max="4891" width="13.85546875" customWidth="1"/>
    <col min="4892" max="4892" width="15.28515625" customWidth="1"/>
    <col min="4893" max="4893" width="13.85546875" customWidth="1"/>
    <col min="5122" max="5122" width="63.7109375" customWidth="1"/>
    <col min="5123" max="5123" width="15.42578125" customWidth="1"/>
    <col min="5124" max="5124" width="17.28515625" customWidth="1"/>
    <col min="5125" max="5125" width="17.140625" customWidth="1"/>
    <col min="5126" max="5126" width="14.42578125" customWidth="1"/>
    <col min="5127" max="5127" width="15.28515625" customWidth="1"/>
    <col min="5128" max="5128" width="14.140625" customWidth="1"/>
    <col min="5129" max="5129" width="14.42578125" customWidth="1"/>
    <col min="5130" max="5130" width="13.140625" customWidth="1"/>
    <col min="5131" max="5131" width="13.85546875" customWidth="1"/>
    <col min="5132" max="5132" width="13" customWidth="1"/>
    <col min="5133" max="5133" width="13.42578125" customWidth="1"/>
    <col min="5134" max="5134" width="16" customWidth="1"/>
    <col min="5135" max="5135" width="15.140625" customWidth="1"/>
    <col min="5136" max="5136" width="15.28515625" customWidth="1"/>
    <col min="5137" max="5137" width="13.85546875" customWidth="1"/>
    <col min="5138" max="5138" width="15.28515625" customWidth="1"/>
    <col min="5139" max="5139" width="13.85546875" customWidth="1"/>
    <col min="5140" max="5140" width="15.28515625" customWidth="1"/>
    <col min="5141" max="5141" width="13.85546875" customWidth="1"/>
    <col min="5142" max="5142" width="15.28515625" customWidth="1"/>
    <col min="5143" max="5143" width="13.85546875" customWidth="1"/>
    <col min="5144" max="5144" width="15.28515625" customWidth="1"/>
    <col min="5145" max="5145" width="13.85546875" customWidth="1"/>
    <col min="5146" max="5146" width="15.28515625" customWidth="1"/>
    <col min="5147" max="5147" width="13.85546875" customWidth="1"/>
    <col min="5148" max="5148" width="15.28515625" customWidth="1"/>
    <col min="5149" max="5149" width="13.85546875" customWidth="1"/>
    <col min="5378" max="5378" width="63.7109375" customWidth="1"/>
    <col min="5379" max="5379" width="15.42578125" customWidth="1"/>
    <col min="5380" max="5380" width="17.28515625" customWidth="1"/>
    <col min="5381" max="5381" width="17.140625" customWidth="1"/>
    <col min="5382" max="5382" width="14.42578125" customWidth="1"/>
    <col min="5383" max="5383" width="15.28515625" customWidth="1"/>
    <col min="5384" max="5384" width="14.140625" customWidth="1"/>
    <col min="5385" max="5385" width="14.42578125" customWidth="1"/>
    <col min="5386" max="5386" width="13.140625" customWidth="1"/>
    <col min="5387" max="5387" width="13.85546875" customWidth="1"/>
    <col min="5388" max="5388" width="13" customWidth="1"/>
    <col min="5389" max="5389" width="13.42578125" customWidth="1"/>
    <col min="5390" max="5390" width="16" customWidth="1"/>
    <col min="5391" max="5391" width="15.140625" customWidth="1"/>
    <col min="5392" max="5392" width="15.28515625" customWidth="1"/>
    <col min="5393" max="5393" width="13.85546875" customWidth="1"/>
    <col min="5394" max="5394" width="15.28515625" customWidth="1"/>
    <col min="5395" max="5395" width="13.85546875" customWidth="1"/>
    <col min="5396" max="5396" width="15.28515625" customWidth="1"/>
    <col min="5397" max="5397" width="13.85546875" customWidth="1"/>
    <col min="5398" max="5398" width="15.28515625" customWidth="1"/>
    <col min="5399" max="5399" width="13.85546875" customWidth="1"/>
    <col min="5400" max="5400" width="15.28515625" customWidth="1"/>
    <col min="5401" max="5401" width="13.85546875" customWidth="1"/>
    <col min="5402" max="5402" width="15.28515625" customWidth="1"/>
    <col min="5403" max="5403" width="13.85546875" customWidth="1"/>
    <col min="5404" max="5404" width="15.28515625" customWidth="1"/>
    <col min="5405" max="5405" width="13.85546875" customWidth="1"/>
    <col min="5634" max="5634" width="63.7109375" customWidth="1"/>
    <col min="5635" max="5635" width="15.42578125" customWidth="1"/>
    <col min="5636" max="5636" width="17.28515625" customWidth="1"/>
    <col min="5637" max="5637" width="17.140625" customWidth="1"/>
    <col min="5638" max="5638" width="14.42578125" customWidth="1"/>
    <col min="5639" max="5639" width="15.28515625" customWidth="1"/>
    <col min="5640" max="5640" width="14.140625" customWidth="1"/>
    <col min="5641" max="5641" width="14.42578125" customWidth="1"/>
    <col min="5642" max="5642" width="13.140625" customWidth="1"/>
    <col min="5643" max="5643" width="13.85546875" customWidth="1"/>
    <col min="5644" max="5644" width="13" customWidth="1"/>
    <col min="5645" max="5645" width="13.42578125" customWidth="1"/>
    <col min="5646" max="5646" width="16" customWidth="1"/>
    <col min="5647" max="5647" width="15.140625" customWidth="1"/>
    <col min="5648" max="5648" width="15.28515625" customWidth="1"/>
    <col min="5649" max="5649" width="13.85546875" customWidth="1"/>
    <col min="5650" max="5650" width="15.28515625" customWidth="1"/>
    <col min="5651" max="5651" width="13.85546875" customWidth="1"/>
    <col min="5652" max="5652" width="15.28515625" customWidth="1"/>
    <col min="5653" max="5653" width="13.85546875" customWidth="1"/>
    <col min="5654" max="5654" width="15.28515625" customWidth="1"/>
    <col min="5655" max="5655" width="13.85546875" customWidth="1"/>
    <col min="5656" max="5656" width="15.28515625" customWidth="1"/>
    <col min="5657" max="5657" width="13.85546875" customWidth="1"/>
    <col min="5658" max="5658" width="15.28515625" customWidth="1"/>
    <col min="5659" max="5659" width="13.85546875" customWidth="1"/>
    <col min="5660" max="5660" width="15.28515625" customWidth="1"/>
    <col min="5661" max="5661" width="13.85546875" customWidth="1"/>
    <col min="5890" max="5890" width="63.7109375" customWidth="1"/>
    <col min="5891" max="5891" width="15.42578125" customWidth="1"/>
    <col min="5892" max="5892" width="17.28515625" customWidth="1"/>
    <col min="5893" max="5893" width="17.140625" customWidth="1"/>
    <col min="5894" max="5894" width="14.42578125" customWidth="1"/>
    <col min="5895" max="5895" width="15.28515625" customWidth="1"/>
    <col min="5896" max="5896" width="14.140625" customWidth="1"/>
    <col min="5897" max="5897" width="14.42578125" customWidth="1"/>
    <col min="5898" max="5898" width="13.140625" customWidth="1"/>
    <col min="5899" max="5899" width="13.85546875" customWidth="1"/>
    <col min="5900" max="5900" width="13" customWidth="1"/>
    <col min="5901" max="5901" width="13.42578125" customWidth="1"/>
    <col min="5902" max="5902" width="16" customWidth="1"/>
    <col min="5903" max="5903" width="15.140625" customWidth="1"/>
    <col min="5904" max="5904" width="15.28515625" customWidth="1"/>
    <col min="5905" max="5905" width="13.85546875" customWidth="1"/>
    <col min="5906" max="5906" width="15.28515625" customWidth="1"/>
    <col min="5907" max="5907" width="13.85546875" customWidth="1"/>
    <col min="5908" max="5908" width="15.28515625" customWidth="1"/>
    <col min="5909" max="5909" width="13.85546875" customWidth="1"/>
    <col min="5910" max="5910" width="15.28515625" customWidth="1"/>
    <col min="5911" max="5911" width="13.85546875" customWidth="1"/>
    <col min="5912" max="5912" width="15.28515625" customWidth="1"/>
    <col min="5913" max="5913" width="13.85546875" customWidth="1"/>
    <col min="5914" max="5914" width="15.28515625" customWidth="1"/>
    <col min="5915" max="5915" width="13.85546875" customWidth="1"/>
    <col min="5916" max="5916" width="15.28515625" customWidth="1"/>
    <col min="5917" max="5917" width="13.85546875" customWidth="1"/>
    <col min="6146" max="6146" width="63.7109375" customWidth="1"/>
    <col min="6147" max="6147" width="15.42578125" customWidth="1"/>
    <col min="6148" max="6148" width="17.28515625" customWidth="1"/>
    <col min="6149" max="6149" width="17.140625" customWidth="1"/>
    <col min="6150" max="6150" width="14.42578125" customWidth="1"/>
    <col min="6151" max="6151" width="15.28515625" customWidth="1"/>
    <col min="6152" max="6152" width="14.140625" customWidth="1"/>
    <col min="6153" max="6153" width="14.42578125" customWidth="1"/>
    <col min="6154" max="6154" width="13.140625" customWidth="1"/>
    <col min="6155" max="6155" width="13.85546875" customWidth="1"/>
    <col min="6156" max="6156" width="13" customWidth="1"/>
    <col min="6157" max="6157" width="13.42578125" customWidth="1"/>
    <col min="6158" max="6158" width="16" customWidth="1"/>
    <col min="6159" max="6159" width="15.140625" customWidth="1"/>
    <col min="6160" max="6160" width="15.28515625" customWidth="1"/>
    <col min="6161" max="6161" width="13.85546875" customWidth="1"/>
    <col min="6162" max="6162" width="15.28515625" customWidth="1"/>
    <col min="6163" max="6163" width="13.85546875" customWidth="1"/>
    <col min="6164" max="6164" width="15.28515625" customWidth="1"/>
    <col min="6165" max="6165" width="13.85546875" customWidth="1"/>
    <col min="6166" max="6166" width="15.28515625" customWidth="1"/>
    <col min="6167" max="6167" width="13.85546875" customWidth="1"/>
    <col min="6168" max="6168" width="15.28515625" customWidth="1"/>
    <col min="6169" max="6169" width="13.85546875" customWidth="1"/>
    <col min="6170" max="6170" width="15.28515625" customWidth="1"/>
    <col min="6171" max="6171" width="13.85546875" customWidth="1"/>
    <col min="6172" max="6172" width="15.28515625" customWidth="1"/>
    <col min="6173" max="6173" width="13.85546875" customWidth="1"/>
    <col min="6402" max="6402" width="63.7109375" customWidth="1"/>
    <col min="6403" max="6403" width="15.42578125" customWidth="1"/>
    <col min="6404" max="6404" width="17.28515625" customWidth="1"/>
    <col min="6405" max="6405" width="17.140625" customWidth="1"/>
    <col min="6406" max="6406" width="14.42578125" customWidth="1"/>
    <col min="6407" max="6407" width="15.28515625" customWidth="1"/>
    <col min="6408" max="6408" width="14.140625" customWidth="1"/>
    <col min="6409" max="6409" width="14.42578125" customWidth="1"/>
    <col min="6410" max="6410" width="13.140625" customWidth="1"/>
    <col min="6411" max="6411" width="13.85546875" customWidth="1"/>
    <col min="6412" max="6412" width="13" customWidth="1"/>
    <col min="6413" max="6413" width="13.42578125" customWidth="1"/>
    <col min="6414" max="6414" width="16" customWidth="1"/>
    <col min="6415" max="6415" width="15.140625" customWidth="1"/>
    <col min="6416" max="6416" width="15.28515625" customWidth="1"/>
    <col min="6417" max="6417" width="13.85546875" customWidth="1"/>
    <col min="6418" max="6418" width="15.28515625" customWidth="1"/>
    <col min="6419" max="6419" width="13.85546875" customWidth="1"/>
    <col min="6420" max="6420" width="15.28515625" customWidth="1"/>
    <col min="6421" max="6421" width="13.85546875" customWidth="1"/>
    <col min="6422" max="6422" width="15.28515625" customWidth="1"/>
    <col min="6423" max="6423" width="13.85546875" customWidth="1"/>
    <col min="6424" max="6424" width="15.28515625" customWidth="1"/>
    <col min="6425" max="6425" width="13.85546875" customWidth="1"/>
    <col min="6426" max="6426" width="15.28515625" customWidth="1"/>
    <col min="6427" max="6427" width="13.85546875" customWidth="1"/>
    <col min="6428" max="6428" width="15.28515625" customWidth="1"/>
    <col min="6429" max="6429" width="13.85546875" customWidth="1"/>
    <col min="6658" max="6658" width="63.7109375" customWidth="1"/>
    <col min="6659" max="6659" width="15.42578125" customWidth="1"/>
    <col min="6660" max="6660" width="17.28515625" customWidth="1"/>
    <col min="6661" max="6661" width="17.140625" customWidth="1"/>
    <col min="6662" max="6662" width="14.42578125" customWidth="1"/>
    <col min="6663" max="6663" width="15.28515625" customWidth="1"/>
    <col min="6664" max="6664" width="14.140625" customWidth="1"/>
    <col min="6665" max="6665" width="14.42578125" customWidth="1"/>
    <col min="6666" max="6666" width="13.140625" customWidth="1"/>
    <col min="6667" max="6667" width="13.85546875" customWidth="1"/>
    <col min="6668" max="6668" width="13" customWidth="1"/>
    <col min="6669" max="6669" width="13.42578125" customWidth="1"/>
    <col min="6670" max="6670" width="16" customWidth="1"/>
    <col min="6671" max="6671" width="15.140625" customWidth="1"/>
    <col min="6672" max="6672" width="15.28515625" customWidth="1"/>
    <col min="6673" max="6673" width="13.85546875" customWidth="1"/>
    <col min="6674" max="6674" width="15.28515625" customWidth="1"/>
    <col min="6675" max="6675" width="13.85546875" customWidth="1"/>
    <col min="6676" max="6676" width="15.28515625" customWidth="1"/>
    <col min="6677" max="6677" width="13.85546875" customWidth="1"/>
    <col min="6678" max="6678" width="15.28515625" customWidth="1"/>
    <col min="6679" max="6679" width="13.85546875" customWidth="1"/>
    <col min="6680" max="6680" width="15.28515625" customWidth="1"/>
    <col min="6681" max="6681" width="13.85546875" customWidth="1"/>
    <col min="6682" max="6682" width="15.28515625" customWidth="1"/>
    <col min="6683" max="6683" width="13.85546875" customWidth="1"/>
    <col min="6684" max="6684" width="15.28515625" customWidth="1"/>
    <col min="6685" max="6685" width="13.85546875" customWidth="1"/>
    <col min="6914" max="6914" width="63.7109375" customWidth="1"/>
    <col min="6915" max="6915" width="15.42578125" customWidth="1"/>
    <col min="6916" max="6916" width="17.28515625" customWidth="1"/>
    <col min="6917" max="6917" width="17.140625" customWidth="1"/>
    <col min="6918" max="6918" width="14.42578125" customWidth="1"/>
    <col min="6919" max="6919" width="15.28515625" customWidth="1"/>
    <col min="6920" max="6920" width="14.140625" customWidth="1"/>
    <col min="6921" max="6921" width="14.42578125" customWidth="1"/>
    <col min="6922" max="6922" width="13.140625" customWidth="1"/>
    <col min="6923" max="6923" width="13.85546875" customWidth="1"/>
    <col min="6924" max="6924" width="13" customWidth="1"/>
    <col min="6925" max="6925" width="13.42578125" customWidth="1"/>
    <col min="6926" max="6926" width="16" customWidth="1"/>
    <col min="6927" max="6927" width="15.140625" customWidth="1"/>
    <col min="6928" max="6928" width="15.28515625" customWidth="1"/>
    <col min="6929" max="6929" width="13.85546875" customWidth="1"/>
    <col min="6930" max="6930" width="15.28515625" customWidth="1"/>
    <col min="6931" max="6931" width="13.85546875" customWidth="1"/>
    <col min="6932" max="6932" width="15.28515625" customWidth="1"/>
    <col min="6933" max="6933" width="13.85546875" customWidth="1"/>
    <col min="6934" max="6934" width="15.28515625" customWidth="1"/>
    <col min="6935" max="6935" width="13.85546875" customWidth="1"/>
    <col min="6936" max="6936" width="15.28515625" customWidth="1"/>
    <col min="6937" max="6937" width="13.85546875" customWidth="1"/>
    <col min="6938" max="6938" width="15.28515625" customWidth="1"/>
    <col min="6939" max="6939" width="13.85546875" customWidth="1"/>
    <col min="6940" max="6940" width="15.28515625" customWidth="1"/>
    <col min="6941" max="6941" width="13.85546875" customWidth="1"/>
    <col min="7170" max="7170" width="63.7109375" customWidth="1"/>
    <col min="7171" max="7171" width="15.42578125" customWidth="1"/>
    <col min="7172" max="7172" width="17.28515625" customWidth="1"/>
    <col min="7173" max="7173" width="17.140625" customWidth="1"/>
    <col min="7174" max="7174" width="14.42578125" customWidth="1"/>
    <col min="7175" max="7175" width="15.28515625" customWidth="1"/>
    <col min="7176" max="7176" width="14.140625" customWidth="1"/>
    <col min="7177" max="7177" width="14.42578125" customWidth="1"/>
    <col min="7178" max="7178" width="13.140625" customWidth="1"/>
    <col min="7179" max="7179" width="13.85546875" customWidth="1"/>
    <col min="7180" max="7180" width="13" customWidth="1"/>
    <col min="7181" max="7181" width="13.42578125" customWidth="1"/>
    <col min="7182" max="7182" width="16" customWidth="1"/>
    <col min="7183" max="7183" width="15.140625" customWidth="1"/>
    <col min="7184" max="7184" width="15.28515625" customWidth="1"/>
    <col min="7185" max="7185" width="13.85546875" customWidth="1"/>
    <col min="7186" max="7186" width="15.28515625" customWidth="1"/>
    <col min="7187" max="7187" width="13.85546875" customWidth="1"/>
    <col min="7188" max="7188" width="15.28515625" customWidth="1"/>
    <col min="7189" max="7189" width="13.85546875" customWidth="1"/>
    <col min="7190" max="7190" width="15.28515625" customWidth="1"/>
    <col min="7191" max="7191" width="13.85546875" customWidth="1"/>
    <col min="7192" max="7192" width="15.28515625" customWidth="1"/>
    <col min="7193" max="7193" width="13.85546875" customWidth="1"/>
    <col min="7194" max="7194" width="15.28515625" customWidth="1"/>
    <col min="7195" max="7195" width="13.85546875" customWidth="1"/>
    <col min="7196" max="7196" width="15.28515625" customWidth="1"/>
    <col min="7197" max="7197" width="13.85546875" customWidth="1"/>
    <col min="7426" max="7426" width="63.7109375" customWidth="1"/>
    <col min="7427" max="7427" width="15.42578125" customWidth="1"/>
    <col min="7428" max="7428" width="17.28515625" customWidth="1"/>
    <col min="7429" max="7429" width="17.140625" customWidth="1"/>
    <col min="7430" max="7430" width="14.42578125" customWidth="1"/>
    <col min="7431" max="7431" width="15.28515625" customWidth="1"/>
    <col min="7432" max="7432" width="14.140625" customWidth="1"/>
    <col min="7433" max="7433" width="14.42578125" customWidth="1"/>
    <col min="7434" max="7434" width="13.140625" customWidth="1"/>
    <col min="7435" max="7435" width="13.85546875" customWidth="1"/>
    <col min="7436" max="7436" width="13" customWidth="1"/>
    <col min="7437" max="7437" width="13.42578125" customWidth="1"/>
    <col min="7438" max="7438" width="16" customWidth="1"/>
    <col min="7439" max="7439" width="15.140625" customWidth="1"/>
    <col min="7440" max="7440" width="15.28515625" customWidth="1"/>
    <col min="7441" max="7441" width="13.85546875" customWidth="1"/>
    <col min="7442" max="7442" width="15.28515625" customWidth="1"/>
    <col min="7443" max="7443" width="13.85546875" customWidth="1"/>
    <col min="7444" max="7444" width="15.28515625" customWidth="1"/>
    <col min="7445" max="7445" width="13.85546875" customWidth="1"/>
    <col min="7446" max="7446" width="15.28515625" customWidth="1"/>
    <col min="7447" max="7447" width="13.85546875" customWidth="1"/>
    <col min="7448" max="7448" width="15.28515625" customWidth="1"/>
    <col min="7449" max="7449" width="13.85546875" customWidth="1"/>
    <col min="7450" max="7450" width="15.28515625" customWidth="1"/>
    <col min="7451" max="7451" width="13.85546875" customWidth="1"/>
    <col min="7452" max="7452" width="15.28515625" customWidth="1"/>
    <col min="7453" max="7453" width="13.85546875" customWidth="1"/>
    <col min="7682" max="7682" width="63.7109375" customWidth="1"/>
    <col min="7683" max="7683" width="15.42578125" customWidth="1"/>
    <col min="7684" max="7684" width="17.28515625" customWidth="1"/>
    <col min="7685" max="7685" width="17.140625" customWidth="1"/>
    <col min="7686" max="7686" width="14.42578125" customWidth="1"/>
    <col min="7687" max="7687" width="15.28515625" customWidth="1"/>
    <col min="7688" max="7688" width="14.140625" customWidth="1"/>
    <col min="7689" max="7689" width="14.42578125" customWidth="1"/>
    <col min="7690" max="7690" width="13.140625" customWidth="1"/>
    <col min="7691" max="7691" width="13.85546875" customWidth="1"/>
    <col min="7692" max="7692" width="13" customWidth="1"/>
    <col min="7693" max="7693" width="13.42578125" customWidth="1"/>
    <col min="7694" max="7694" width="16" customWidth="1"/>
    <col min="7695" max="7695" width="15.140625" customWidth="1"/>
    <col min="7696" max="7696" width="15.28515625" customWidth="1"/>
    <col min="7697" max="7697" width="13.85546875" customWidth="1"/>
    <col min="7698" max="7698" width="15.28515625" customWidth="1"/>
    <col min="7699" max="7699" width="13.85546875" customWidth="1"/>
    <col min="7700" max="7700" width="15.28515625" customWidth="1"/>
    <col min="7701" max="7701" width="13.85546875" customWidth="1"/>
    <col min="7702" max="7702" width="15.28515625" customWidth="1"/>
    <col min="7703" max="7703" width="13.85546875" customWidth="1"/>
    <col min="7704" max="7704" width="15.28515625" customWidth="1"/>
    <col min="7705" max="7705" width="13.85546875" customWidth="1"/>
    <col min="7706" max="7706" width="15.28515625" customWidth="1"/>
    <col min="7707" max="7707" width="13.85546875" customWidth="1"/>
    <col min="7708" max="7708" width="15.28515625" customWidth="1"/>
    <col min="7709" max="7709" width="13.85546875" customWidth="1"/>
    <col min="7938" max="7938" width="63.7109375" customWidth="1"/>
    <col min="7939" max="7939" width="15.42578125" customWidth="1"/>
    <col min="7940" max="7940" width="17.28515625" customWidth="1"/>
    <col min="7941" max="7941" width="17.140625" customWidth="1"/>
    <col min="7942" max="7942" width="14.42578125" customWidth="1"/>
    <col min="7943" max="7943" width="15.28515625" customWidth="1"/>
    <col min="7944" max="7944" width="14.140625" customWidth="1"/>
    <col min="7945" max="7945" width="14.42578125" customWidth="1"/>
    <col min="7946" max="7946" width="13.140625" customWidth="1"/>
    <col min="7947" max="7947" width="13.85546875" customWidth="1"/>
    <col min="7948" max="7948" width="13" customWidth="1"/>
    <col min="7949" max="7949" width="13.42578125" customWidth="1"/>
    <col min="7950" max="7950" width="16" customWidth="1"/>
    <col min="7951" max="7951" width="15.140625" customWidth="1"/>
    <col min="7952" max="7952" width="15.28515625" customWidth="1"/>
    <col min="7953" max="7953" width="13.85546875" customWidth="1"/>
    <col min="7954" max="7954" width="15.28515625" customWidth="1"/>
    <col min="7955" max="7955" width="13.85546875" customWidth="1"/>
    <col min="7956" max="7956" width="15.28515625" customWidth="1"/>
    <col min="7957" max="7957" width="13.85546875" customWidth="1"/>
    <col min="7958" max="7958" width="15.28515625" customWidth="1"/>
    <col min="7959" max="7959" width="13.85546875" customWidth="1"/>
    <col min="7960" max="7960" width="15.28515625" customWidth="1"/>
    <col min="7961" max="7961" width="13.85546875" customWidth="1"/>
    <col min="7962" max="7962" width="15.28515625" customWidth="1"/>
    <col min="7963" max="7963" width="13.85546875" customWidth="1"/>
    <col min="7964" max="7964" width="15.28515625" customWidth="1"/>
    <col min="7965" max="7965" width="13.85546875" customWidth="1"/>
    <col min="8194" max="8194" width="63.7109375" customWidth="1"/>
    <col min="8195" max="8195" width="15.42578125" customWidth="1"/>
    <col min="8196" max="8196" width="17.28515625" customWidth="1"/>
    <col min="8197" max="8197" width="17.140625" customWidth="1"/>
    <col min="8198" max="8198" width="14.42578125" customWidth="1"/>
    <col min="8199" max="8199" width="15.28515625" customWidth="1"/>
    <col min="8200" max="8200" width="14.140625" customWidth="1"/>
    <col min="8201" max="8201" width="14.42578125" customWidth="1"/>
    <col min="8202" max="8202" width="13.140625" customWidth="1"/>
    <col min="8203" max="8203" width="13.85546875" customWidth="1"/>
    <col min="8204" max="8204" width="13" customWidth="1"/>
    <col min="8205" max="8205" width="13.42578125" customWidth="1"/>
    <col min="8206" max="8206" width="16" customWidth="1"/>
    <col min="8207" max="8207" width="15.140625" customWidth="1"/>
    <col min="8208" max="8208" width="15.28515625" customWidth="1"/>
    <col min="8209" max="8209" width="13.85546875" customWidth="1"/>
    <col min="8210" max="8210" width="15.28515625" customWidth="1"/>
    <col min="8211" max="8211" width="13.85546875" customWidth="1"/>
    <col min="8212" max="8212" width="15.28515625" customWidth="1"/>
    <col min="8213" max="8213" width="13.85546875" customWidth="1"/>
    <col min="8214" max="8214" width="15.28515625" customWidth="1"/>
    <col min="8215" max="8215" width="13.85546875" customWidth="1"/>
    <col min="8216" max="8216" width="15.28515625" customWidth="1"/>
    <col min="8217" max="8217" width="13.85546875" customWidth="1"/>
    <col min="8218" max="8218" width="15.28515625" customWidth="1"/>
    <col min="8219" max="8219" width="13.85546875" customWidth="1"/>
    <col min="8220" max="8220" width="15.28515625" customWidth="1"/>
    <col min="8221" max="8221" width="13.85546875" customWidth="1"/>
    <col min="8450" max="8450" width="63.7109375" customWidth="1"/>
    <col min="8451" max="8451" width="15.42578125" customWidth="1"/>
    <col min="8452" max="8452" width="17.28515625" customWidth="1"/>
    <col min="8453" max="8453" width="17.140625" customWidth="1"/>
    <col min="8454" max="8454" width="14.42578125" customWidth="1"/>
    <col min="8455" max="8455" width="15.28515625" customWidth="1"/>
    <col min="8456" max="8456" width="14.140625" customWidth="1"/>
    <col min="8457" max="8457" width="14.42578125" customWidth="1"/>
    <col min="8458" max="8458" width="13.140625" customWidth="1"/>
    <col min="8459" max="8459" width="13.85546875" customWidth="1"/>
    <col min="8460" max="8460" width="13" customWidth="1"/>
    <col min="8461" max="8461" width="13.42578125" customWidth="1"/>
    <col min="8462" max="8462" width="16" customWidth="1"/>
    <col min="8463" max="8463" width="15.140625" customWidth="1"/>
    <col min="8464" max="8464" width="15.28515625" customWidth="1"/>
    <col min="8465" max="8465" width="13.85546875" customWidth="1"/>
    <col min="8466" max="8466" width="15.28515625" customWidth="1"/>
    <col min="8467" max="8467" width="13.85546875" customWidth="1"/>
    <col min="8468" max="8468" width="15.28515625" customWidth="1"/>
    <col min="8469" max="8469" width="13.85546875" customWidth="1"/>
    <col min="8470" max="8470" width="15.28515625" customWidth="1"/>
    <col min="8471" max="8471" width="13.85546875" customWidth="1"/>
    <col min="8472" max="8472" width="15.28515625" customWidth="1"/>
    <col min="8473" max="8473" width="13.85546875" customWidth="1"/>
    <col min="8474" max="8474" width="15.28515625" customWidth="1"/>
    <col min="8475" max="8475" width="13.85546875" customWidth="1"/>
    <col min="8476" max="8476" width="15.28515625" customWidth="1"/>
    <col min="8477" max="8477" width="13.85546875" customWidth="1"/>
    <col min="8706" max="8706" width="63.7109375" customWidth="1"/>
    <col min="8707" max="8707" width="15.42578125" customWidth="1"/>
    <col min="8708" max="8708" width="17.28515625" customWidth="1"/>
    <col min="8709" max="8709" width="17.140625" customWidth="1"/>
    <col min="8710" max="8710" width="14.42578125" customWidth="1"/>
    <col min="8711" max="8711" width="15.28515625" customWidth="1"/>
    <col min="8712" max="8712" width="14.140625" customWidth="1"/>
    <col min="8713" max="8713" width="14.42578125" customWidth="1"/>
    <col min="8714" max="8714" width="13.140625" customWidth="1"/>
    <col min="8715" max="8715" width="13.85546875" customWidth="1"/>
    <col min="8716" max="8716" width="13" customWidth="1"/>
    <col min="8717" max="8717" width="13.42578125" customWidth="1"/>
    <col min="8718" max="8718" width="16" customWidth="1"/>
    <col min="8719" max="8719" width="15.140625" customWidth="1"/>
    <col min="8720" max="8720" width="15.28515625" customWidth="1"/>
    <col min="8721" max="8721" width="13.85546875" customWidth="1"/>
    <col min="8722" max="8722" width="15.28515625" customWidth="1"/>
    <col min="8723" max="8723" width="13.85546875" customWidth="1"/>
    <col min="8724" max="8724" width="15.28515625" customWidth="1"/>
    <col min="8725" max="8725" width="13.85546875" customWidth="1"/>
    <col min="8726" max="8726" width="15.28515625" customWidth="1"/>
    <col min="8727" max="8727" width="13.85546875" customWidth="1"/>
    <col min="8728" max="8728" width="15.28515625" customWidth="1"/>
    <col min="8729" max="8729" width="13.85546875" customWidth="1"/>
    <col min="8730" max="8730" width="15.28515625" customWidth="1"/>
    <col min="8731" max="8731" width="13.85546875" customWidth="1"/>
    <col min="8732" max="8732" width="15.28515625" customWidth="1"/>
    <col min="8733" max="8733" width="13.85546875" customWidth="1"/>
    <col min="8962" max="8962" width="63.7109375" customWidth="1"/>
    <col min="8963" max="8963" width="15.42578125" customWidth="1"/>
    <col min="8964" max="8964" width="17.28515625" customWidth="1"/>
    <col min="8965" max="8965" width="17.140625" customWidth="1"/>
    <col min="8966" max="8966" width="14.42578125" customWidth="1"/>
    <col min="8967" max="8967" width="15.28515625" customWidth="1"/>
    <col min="8968" max="8968" width="14.140625" customWidth="1"/>
    <col min="8969" max="8969" width="14.42578125" customWidth="1"/>
    <col min="8970" max="8970" width="13.140625" customWidth="1"/>
    <col min="8971" max="8971" width="13.85546875" customWidth="1"/>
    <col min="8972" max="8972" width="13" customWidth="1"/>
    <col min="8973" max="8973" width="13.42578125" customWidth="1"/>
    <col min="8974" max="8974" width="16" customWidth="1"/>
    <col min="8975" max="8975" width="15.140625" customWidth="1"/>
    <col min="8976" max="8976" width="15.28515625" customWidth="1"/>
    <col min="8977" max="8977" width="13.85546875" customWidth="1"/>
    <col min="8978" max="8978" width="15.28515625" customWidth="1"/>
    <col min="8979" max="8979" width="13.85546875" customWidth="1"/>
    <col min="8980" max="8980" width="15.28515625" customWidth="1"/>
    <col min="8981" max="8981" width="13.85546875" customWidth="1"/>
    <col min="8982" max="8982" width="15.28515625" customWidth="1"/>
    <col min="8983" max="8983" width="13.85546875" customWidth="1"/>
    <col min="8984" max="8984" width="15.28515625" customWidth="1"/>
    <col min="8985" max="8985" width="13.85546875" customWidth="1"/>
    <col min="8986" max="8986" width="15.28515625" customWidth="1"/>
    <col min="8987" max="8987" width="13.85546875" customWidth="1"/>
    <col min="8988" max="8988" width="15.28515625" customWidth="1"/>
    <col min="8989" max="8989" width="13.85546875" customWidth="1"/>
    <col min="9218" max="9218" width="63.7109375" customWidth="1"/>
    <col min="9219" max="9219" width="15.42578125" customWidth="1"/>
    <col min="9220" max="9220" width="17.28515625" customWidth="1"/>
    <col min="9221" max="9221" width="17.140625" customWidth="1"/>
    <col min="9222" max="9222" width="14.42578125" customWidth="1"/>
    <col min="9223" max="9223" width="15.28515625" customWidth="1"/>
    <col min="9224" max="9224" width="14.140625" customWidth="1"/>
    <col min="9225" max="9225" width="14.42578125" customWidth="1"/>
    <col min="9226" max="9226" width="13.140625" customWidth="1"/>
    <col min="9227" max="9227" width="13.85546875" customWidth="1"/>
    <col min="9228" max="9228" width="13" customWidth="1"/>
    <col min="9229" max="9229" width="13.42578125" customWidth="1"/>
    <col min="9230" max="9230" width="16" customWidth="1"/>
    <col min="9231" max="9231" width="15.140625" customWidth="1"/>
    <col min="9232" max="9232" width="15.28515625" customWidth="1"/>
    <col min="9233" max="9233" width="13.85546875" customWidth="1"/>
    <col min="9234" max="9234" width="15.28515625" customWidth="1"/>
    <col min="9235" max="9235" width="13.85546875" customWidth="1"/>
    <col min="9236" max="9236" width="15.28515625" customWidth="1"/>
    <col min="9237" max="9237" width="13.85546875" customWidth="1"/>
    <col min="9238" max="9238" width="15.28515625" customWidth="1"/>
    <col min="9239" max="9239" width="13.85546875" customWidth="1"/>
    <col min="9240" max="9240" width="15.28515625" customWidth="1"/>
    <col min="9241" max="9241" width="13.85546875" customWidth="1"/>
    <col min="9242" max="9242" width="15.28515625" customWidth="1"/>
    <col min="9243" max="9243" width="13.85546875" customWidth="1"/>
    <col min="9244" max="9244" width="15.28515625" customWidth="1"/>
    <col min="9245" max="9245" width="13.85546875" customWidth="1"/>
    <col min="9474" max="9474" width="63.7109375" customWidth="1"/>
    <col min="9475" max="9475" width="15.42578125" customWidth="1"/>
    <col min="9476" max="9476" width="17.28515625" customWidth="1"/>
    <col min="9477" max="9477" width="17.140625" customWidth="1"/>
    <col min="9478" max="9478" width="14.42578125" customWidth="1"/>
    <col min="9479" max="9479" width="15.28515625" customWidth="1"/>
    <col min="9480" max="9480" width="14.140625" customWidth="1"/>
    <col min="9481" max="9481" width="14.42578125" customWidth="1"/>
    <col min="9482" max="9482" width="13.140625" customWidth="1"/>
    <col min="9483" max="9483" width="13.85546875" customWidth="1"/>
    <col min="9484" max="9484" width="13" customWidth="1"/>
    <col min="9485" max="9485" width="13.42578125" customWidth="1"/>
    <col min="9486" max="9486" width="16" customWidth="1"/>
    <col min="9487" max="9487" width="15.140625" customWidth="1"/>
    <col min="9488" max="9488" width="15.28515625" customWidth="1"/>
    <col min="9489" max="9489" width="13.85546875" customWidth="1"/>
    <col min="9490" max="9490" width="15.28515625" customWidth="1"/>
    <col min="9491" max="9491" width="13.85546875" customWidth="1"/>
    <col min="9492" max="9492" width="15.28515625" customWidth="1"/>
    <col min="9493" max="9493" width="13.85546875" customWidth="1"/>
    <col min="9494" max="9494" width="15.28515625" customWidth="1"/>
    <col min="9495" max="9495" width="13.85546875" customWidth="1"/>
    <col min="9496" max="9496" width="15.28515625" customWidth="1"/>
    <col min="9497" max="9497" width="13.85546875" customWidth="1"/>
    <col min="9498" max="9498" width="15.28515625" customWidth="1"/>
    <col min="9499" max="9499" width="13.85546875" customWidth="1"/>
    <col min="9500" max="9500" width="15.28515625" customWidth="1"/>
    <col min="9501" max="9501" width="13.85546875" customWidth="1"/>
    <col min="9730" max="9730" width="63.7109375" customWidth="1"/>
    <col min="9731" max="9731" width="15.42578125" customWidth="1"/>
    <col min="9732" max="9732" width="17.28515625" customWidth="1"/>
    <col min="9733" max="9733" width="17.140625" customWidth="1"/>
    <col min="9734" max="9734" width="14.42578125" customWidth="1"/>
    <col min="9735" max="9735" width="15.28515625" customWidth="1"/>
    <col min="9736" max="9736" width="14.140625" customWidth="1"/>
    <col min="9737" max="9737" width="14.42578125" customWidth="1"/>
    <col min="9738" max="9738" width="13.140625" customWidth="1"/>
    <col min="9739" max="9739" width="13.85546875" customWidth="1"/>
    <col min="9740" max="9740" width="13" customWidth="1"/>
    <col min="9741" max="9741" width="13.42578125" customWidth="1"/>
    <col min="9742" max="9742" width="16" customWidth="1"/>
    <col min="9743" max="9743" width="15.140625" customWidth="1"/>
    <col min="9744" max="9744" width="15.28515625" customWidth="1"/>
    <col min="9745" max="9745" width="13.85546875" customWidth="1"/>
    <col min="9746" max="9746" width="15.28515625" customWidth="1"/>
    <col min="9747" max="9747" width="13.85546875" customWidth="1"/>
    <col min="9748" max="9748" width="15.28515625" customWidth="1"/>
    <col min="9749" max="9749" width="13.85546875" customWidth="1"/>
    <col min="9750" max="9750" width="15.28515625" customWidth="1"/>
    <col min="9751" max="9751" width="13.85546875" customWidth="1"/>
    <col min="9752" max="9752" width="15.28515625" customWidth="1"/>
    <col min="9753" max="9753" width="13.85546875" customWidth="1"/>
    <col min="9754" max="9754" width="15.28515625" customWidth="1"/>
    <col min="9755" max="9755" width="13.85546875" customWidth="1"/>
    <col min="9756" max="9756" width="15.28515625" customWidth="1"/>
    <col min="9757" max="9757" width="13.85546875" customWidth="1"/>
    <col min="9986" max="9986" width="63.7109375" customWidth="1"/>
    <col min="9987" max="9987" width="15.42578125" customWidth="1"/>
    <col min="9988" max="9988" width="17.28515625" customWidth="1"/>
    <col min="9989" max="9989" width="17.140625" customWidth="1"/>
    <col min="9990" max="9990" width="14.42578125" customWidth="1"/>
    <col min="9991" max="9991" width="15.28515625" customWidth="1"/>
    <col min="9992" max="9992" width="14.140625" customWidth="1"/>
    <col min="9993" max="9993" width="14.42578125" customWidth="1"/>
    <col min="9994" max="9994" width="13.140625" customWidth="1"/>
    <col min="9995" max="9995" width="13.85546875" customWidth="1"/>
    <col min="9996" max="9996" width="13" customWidth="1"/>
    <col min="9997" max="9997" width="13.42578125" customWidth="1"/>
    <col min="9998" max="9998" width="16" customWidth="1"/>
    <col min="9999" max="9999" width="15.140625" customWidth="1"/>
    <col min="10000" max="10000" width="15.28515625" customWidth="1"/>
    <col min="10001" max="10001" width="13.85546875" customWidth="1"/>
    <col min="10002" max="10002" width="15.28515625" customWidth="1"/>
    <col min="10003" max="10003" width="13.85546875" customWidth="1"/>
    <col min="10004" max="10004" width="15.28515625" customWidth="1"/>
    <col min="10005" max="10005" width="13.85546875" customWidth="1"/>
    <col min="10006" max="10006" width="15.28515625" customWidth="1"/>
    <col min="10007" max="10007" width="13.85546875" customWidth="1"/>
    <col min="10008" max="10008" width="15.28515625" customWidth="1"/>
    <col min="10009" max="10009" width="13.85546875" customWidth="1"/>
    <col min="10010" max="10010" width="15.28515625" customWidth="1"/>
    <col min="10011" max="10011" width="13.85546875" customWidth="1"/>
    <col min="10012" max="10012" width="15.28515625" customWidth="1"/>
    <col min="10013" max="10013" width="13.85546875" customWidth="1"/>
    <col min="10242" max="10242" width="63.7109375" customWidth="1"/>
    <col min="10243" max="10243" width="15.42578125" customWidth="1"/>
    <col min="10244" max="10244" width="17.28515625" customWidth="1"/>
    <col min="10245" max="10245" width="17.140625" customWidth="1"/>
    <col min="10246" max="10246" width="14.42578125" customWidth="1"/>
    <col min="10247" max="10247" width="15.28515625" customWidth="1"/>
    <col min="10248" max="10248" width="14.140625" customWidth="1"/>
    <col min="10249" max="10249" width="14.42578125" customWidth="1"/>
    <col min="10250" max="10250" width="13.140625" customWidth="1"/>
    <col min="10251" max="10251" width="13.85546875" customWidth="1"/>
    <col min="10252" max="10252" width="13" customWidth="1"/>
    <col min="10253" max="10253" width="13.42578125" customWidth="1"/>
    <col min="10254" max="10254" width="16" customWidth="1"/>
    <col min="10255" max="10255" width="15.140625" customWidth="1"/>
    <col min="10256" max="10256" width="15.28515625" customWidth="1"/>
    <col min="10257" max="10257" width="13.85546875" customWidth="1"/>
    <col min="10258" max="10258" width="15.28515625" customWidth="1"/>
    <col min="10259" max="10259" width="13.85546875" customWidth="1"/>
    <col min="10260" max="10260" width="15.28515625" customWidth="1"/>
    <col min="10261" max="10261" width="13.85546875" customWidth="1"/>
    <col min="10262" max="10262" width="15.28515625" customWidth="1"/>
    <col min="10263" max="10263" width="13.85546875" customWidth="1"/>
    <col min="10264" max="10264" width="15.28515625" customWidth="1"/>
    <col min="10265" max="10265" width="13.85546875" customWidth="1"/>
    <col min="10266" max="10266" width="15.28515625" customWidth="1"/>
    <col min="10267" max="10267" width="13.85546875" customWidth="1"/>
    <col min="10268" max="10268" width="15.28515625" customWidth="1"/>
    <col min="10269" max="10269" width="13.85546875" customWidth="1"/>
    <col min="10498" max="10498" width="63.7109375" customWidth="1"/>
    <col min="10499" max="10499" width="15.42578125" customWidth="1"/>
    <col min="10500" max="10500" width="17.28515625" customWidth="1"/>
    <col min="10501" max="10501" width="17.140625" customWidth="1"/>
    <col min="10502" max="10502" width="14.42578125" customWidth="1"/>
    <col min="10503" max="10503" width="15.28515625" customWidth="1"/>
    <col min="10504" max="10504" width="14.140625" customWidth="1"/>
    <col min="10505" max="10505" width="14.42578125" customWidth="1"/>
    <col min="10506" max="10506" width="13.140625" customWidth="1"/>
    <col min="10507" max="10507" width="13.85546875" customWidth="1"/>
    <col min="10508" max="10508" width="13" customWidth="1"/>
    <col min="10509" max="10509" width="13.42578125" customWidth="1"/>
    <col min="10510" max="10510" width="16" customWidth="1"/>
    <col min="10511" max="10511" width="15.140625" customWidth="1"/>
    <col min="10512" max="10512" width="15.28515625" customWidth="1"/>
    <col min="10513" max="10513" width="13.85546875" customWidth="1"/>
    <col min="10514" max="10514" width="15.28515625" customWidth="1"/>
    <col min="10515" max="10515" width="13.85546875" customWidth="1"/>
    <col min="10516" max="10516" width="15.28515625" customWidth="1"/>
    <col min="10517" max="10517" width="13.85546875" customWidth="1"/>
    <col min="10518" max="10518" width="15.28515625" customWidth="1"/>
    <col min="10519" max="10519" width="13.85546875" customWidth="1"/>
    <col min="10520" max="10520" width="15.28515625" customWidth="1"/>
    <col min="10521" max="10521" width="13.85546875" customWidth="1"/>
    <col min="10522" max="10522" width="15.28515625" customWidth="1"/>
    <col min="10523" max="10523" width="13.85546875" customWidth="1"/>
    <col min="10524" max="10524" width="15.28515625" customWidth="1"/>
    <col min="10525" max="10525" width="13.85546875" customWidth="1"/>
    <col min="10754" max="10754" width="63.7109375" customWidth="1"/>
    <col min="10755" max="10755" width="15.42578125" customWidth="1"/>
    <col min="10756" max="10756" width="17.28515625" customWidth="1"/>
    <col min="10757" max="10757" width="17.140625" customWidth="1"/>
    <col min="10758" max="10758" width="14.42578125" customWidth="1"/>
    <col min="10759" max="10759" width="15.28515625" customWidth="1"/>
    <col min="10760" max="10760" width="14.140625" customWidth="1"/>
    <col min="10761" max="10761" width="14.42578125" customWidth="1"/>
    <col min="10762" max="10762" width="13.140625" customWidth="1"/>
    <col min="10763" max="10763" width="13.85546875" customWidth="1"/>
    <col min="10764" max="10764" width="13" customWidth="1"/>
    <col min="10765" max="10765" width="13.42578125" customWidth="1"/>
    <col min="10766" max="10766" width="16" customWidth="1"/>
    <col min="10767" max="10767" width="15.140625" customWidth="1"/>
    <col min="10768" max="10768" width="15.28515625" customWidth="1"/>
    <col min="10769" max="10769" width="13.85546875" customWidth="1"/>
    <col min="10770" max="10770" width="15.28515625" customWidth="1"/>
    <col min="10771" max="10771" width="13.85546875" customWidth="1"/>
    <col min="10772" max="10772" width="15.28515625" customWidth="1"/>
    <col min="10773" max="10773" width="13.85546875" customWidth="1"/>
    <col min="10774" max="10774" width="15.28515625" customWidth="1"/>
    <col min="10775" max="10775" width="13.85546875" customWidth="1"/>
    <col min="10776" max="10776" width="15.28515625" customWidth="1"/>
    <col min="10777" max="10777" width="13.85546875" customWidth="1"/>
    <col min="10778" max="10778" width="15.28515625" customWidth="1"/>
    <col min="10779" max="10779" width="13.85546875" customWidth="1"/>
    <col min="10780" max="10780" width="15.28515625" customWidth="1"/>
    <col min="10781" max="10781" width="13.85546875" customWidth="1"/>
    <col min="11010" max="11010" width="63.7109375" customWidth="1"/>
    <col min="11011" max="11011" width="15.42578125" customWidth="1"/>
    <col min="11012" max="11012" width="17.28515625" customWidth="1"/>
    <col min="11013" max="11013" width="17.140625" customWidth="1"/>
    <col min="11014" max="11014" width="14.42578125" customWidth="1"/>
    <col min="11015" max="11015" width="15.28515625" customWidth="1"/>
    <col min="11016" max="11016" width="14.140625" customWidth="1"/>
    <col min="11017" max="11017" width="14.42578125" customWidth="1"/>
    <col min="11018" max="11018" width="13.140625" customWidth="1"/>
    <col min="11019" max="11019" width="13.85546875" customWidth="1"/>
    <col min="11020" max="11020" width="13" customWidth="1"/>
    <col min="11021" max="11021" width="13.42578125" customWidth="1"/>
    <col min="11022" max="11022" width="16" customWidth="1"/>
    <col min="11023" max="11023" width="15.140625" customWidth="1"/>
    <col min="11024" max="11024" width="15.28515625" customWidth="1"/>
    <col min="11025" max="11025" width="13.85546875" customWidth="1"/>
    <col min="11026" max="11026" width="15.28515625" customWidth="1"/>
    <col min="11027" max="11027" width="13.85546875" customWidth="1"/>
    <col min="11028" max="11028" width="15.28515625" customWidth="1"/>
    <col min="11029" max="11029" width="13.85546875" customWidth="1"/>
    <col min="11030" max="11030" width="15.28515625" customWidth="1"/>
    <col min="11031" max="11031" width="13.85546875" customWidth="1"/>
    <col min="11032" max="11032" width="15.28515625" customWidth="1"/>
    <col min="11033" max="11033" width="13.85546875" customWidth="1"/>
    <col min="11034" max="11034" width="15.28515625" customWidth="1"/>
    <col min="11035" max="11035" width="13.85546875" customWidth="1"/>
    <col min="11036" max="11036" width="15.28515625" customWidth="1"/>
    <col min="11037" max="11037" width="13.85546875" customWidth="1"/>
    <col min="11266" max="11266" width="63.7109375" customWidth="1"/>
    <col min="11267" max="11267" width="15.42578125" customWidth="1"/>
    <col min="11268" max="11268" width="17.28515625" customWidth="1"/>
    <col min="11269" max="11269" width="17.140625" customWidth="1"/>
    <col min="11270" max="11270" width="14.42578125" customWidth="1"/>
    <col min="11271" max="11271" width="15.28515625" customWidth="1"/>
    <col min="11272" max="11272" width="14.140625" customWidth="1"/>
    <col min="11273" max="11273" width="14.42578125" customWidth="1"/>
    <col min="11274" max="11274" width="13.140625" customWidth="1"/>
    <col min="11275" max="11275" width="13.85546875" customWidth="1"/>
    <col min="11276" max="11276" width="13" customWidth="1"/>
    <col min="11277" max="11277" width="13.42578125" customWidth="1"/>
    <col min="11278" max="11278" width="16" customWidth="1"/>
    <col min="11279" max="11279" width="15.140625" customWidth="1"/>
    <col min="11280" max="11280" width="15.28515625" customWidth="1"/>
    <col min="11281" max="11281" width="13.85546875" customWidth="1"/>
    <col min="11282" max="11282" width="15.28515625" customWidth="1"/>
    <col min="11283" max="11283" width="13.85546875" customWidth="1"/>
    <col min="11284" max="11284" width="15.28515625" customWidth="1"/>
    <col min="11285" max="11285" width="13.85546875" customWidth="1"/>
    <col min="11286" max="11286" width="15.28515625" customWidth="1"/>
    <col min="11287" max="11287" width="13.85546875" customWidth="1"/>
    <col min="11288" max="11288" width="15.28515625" customWidth="1"/>
    <col min="11289" max="11289" width="13.85546875" customWidth="1"/>
    <col min="11290" max="11290" width="15.28515625" customWidth="1"/>
    <col min="11291" max="11291" width="13.85546875" customWidth="1"/>
    <col min="11292" max="11292" width="15.28515625" customWidth="1"/>
    <col min="11293" max="11293" width="13.85546875" customWidth="1"/>
    <col min="11522" max="11522" width="63.7109375" customWidth="1"/>
    <col min="11523" max="11523" width="15.42578125" customWidth="1"/>
    <col min="11524" max="11524" width="17.28515625" customWidth="1"/>
    <col min="11525" max="11525" width="17.140625" customWidth="1"/>
    <col min="11526" max="11526" width="14.42578125" customWidth="1"/>
    <col min="11527" max="11527" width="15.28515625" customWidth="1"/>
    <col min="11528" max="11528" width="14.140625" customWidth="1"/>
    <col min="11529" max="11529" width="14.42578125" customWidth="1"/>
    <col min="11530" max="11530" width="13.140625" customWidth="1"/>
    <col min="11531" max="11531" width="13.85546875" customWidth="1"/>
    <col min="11532" max="11532" width="13" customWidth="1"/>
    <col min="11533" max="11533" width="13.42578125" customWidth="1"/>
    <col min="11534" max="11534" width="16" customWidth="1"/>
    <col min="11535" max="11535" width="15.140625" customWidth="1"/>
    <col min="11536" max="11536" width="15.28515625" customWidth="1"/>
    <col min="11537" max="11537" width="13.85546875" customWidth="1"/>
    <col min="11538" max="11538" width="15.28515625" customWidth="1"/>
    <col min="11539" max="11539" width="13.85546875" customWidth="1"/>
    <col min="11540" max="11540" width="15.28515625" customWidth="1"/>
    <col min="11541" max="11541" width="13.85546875" customWidth="1"/>
    <col min="11542" max="11542" width="15.28515625" customWidth="1"/>
    <col min="11543" max="11543" width="13.85546875" customWidth="1"/>
    <col min="11544" max="11544" width="15.28515625" customWidth="1"/>
    <col min="11545" max="11545" width="13.85546875" customWidth="1"/>
    <col min="11546" max="11546" width="15.28515625" customWidth="1"/>
    <col min="11547" max="11547" width="13.85546875" customWidth="1"/>
    <col min="11548" max="11548" width="15.28515625" customWidth="1"/>
    <col min="11549" max="11549" width="13.85546875" customWidth="1"/>
    <col min="11778" max="11778" width="63.7109375" customWidth="1"/>
    <col min="11779" max="11779" width="15.42578125" customWidth="1"/>
    <col min="11780" max="11780" width="17.28515625" customWidth="1"/>
    <col min="11781" max="11781" width="17.140625" customWidth="1"/>
    <col min="11782" max="11782" width="14.42578125" customWidth="1"/>
    <col min="11783" max="11783" width="15.28515625" customWidth="1"/>
    <col min="11784" max="11784" width="14.140625" customWidth="1"/>
    <col min="11785" max="11785" width="14.42578125" customWidth="1"/>
    <col min="11786" max="11786" width="13.140625" customWidth="1"/>
    <col min="11787" max="11787" width="13.85546875" customWidth="1"/>
    <col min="11788" max="11788" width="13" customWidth="1"/>
    <col min="11789" max="11789" width="13.42578125" customWidth="1"/>
    <col min="11790" max="11790" width="16" customWidth="1"/>
    <col min="11791" max="11791" width="15.140625" customWidth="1"/>
    <col min="11792" max="11792" width="15.28515625" customWidth="1"/>
    <col min="11793" max="11793" width="13.85546875" customWidth="1"/>
    <col min="11794" max="11794" width="15.28515625" customWidth="1"/>
    <col min="11795" max="11795" width="13.85546875" customWidth="1"/>
    <col min="11796" max="11796" width="15.28515625" customWidth="1"/>
    <col min="11797" max="11797" width="13.85546875" customWidth="1"/>
    <col min="11798" max="11798" width="15.28515625" customWidth="1"/>
    <col min="11799" max="11799" width="13.85546875" customWidth="1"/>
    <col min="11800" max="11800" width="15.28515625" customWidth="1"/>
    <col min="11801" max="11801" width="13.85546875" customWidth="1"/>
    <col min="11802" max="11802" width="15.28515625" customWidth="1"/>
    <col min="11803" max="11803" width="13.85546875" customWidth="1"/>
    <col min="11804" max="11804" width="15.28515625" customWidth="1"/>
    <col min="11805" max="11805" width="13.85546875" customWidth="1"/>
    <col min="12034" max="12034" width="63.7109375" customWidth="1"/>
    <col min="12035" max="12035" width="15.42578125" customWidth="1"/>
    <col min="12036" max="12036" width="17.28515625" customWidth="1"/>
    <col min="12037" max="12037" width="17.140625" customWidth="1"/>
    <col min="12038" max="12038" width="14.42578125" customWidth="1"/>
    <col min="12039" max="12039" width="15.28515625" customWidth="1"/>
    <col min="12040" max="12040" width="14.140625" customWidth="1"/>
    <col min="12041" max="12041" width="14.42578125" customWidth="1"/>
    <col min="12042" max="12042" width="13.140625" customWidth="1"/>
    <col min="12043" max="12043" width="13.85546875" customWidth="1"/>
    <col min="12044" max="12044" width="13" customWidth="1"/>
    <col min="12045" max="12045" width="13.42578125" customWidth="1"/>
    <col min="12046" max="12046" width="16" customWidth="1"/>
    <col min="12047" max="12047" width="15.140625" customWidth="1"/>
    <col min="12048" max="12048" width="15.28515625" customWidth="1"/>
    <col min="12049" max="12049" width="13.85546875" customWidth="1"/>
    <col min="12050" max="12050" width="15.28515625" customWidth="1"/>
    <col min="12051" max="12051" width="13.85546875" customWidth="1"/>
    <col min="12052" max="12052" width="15.28515625" customWidth="1"/>
    <col min="12053" max="12053" width="13.85546875" customWidth="1"/>
    <col min="12054" max="12054" width="15.28515625" customWidth="1"/>
    <col min="12055" max="12055" width="13.85546875" customWidth="1"/>
    <col min="12056" max="12056" width="15.28515625" customWidth="1"/>
    <col min="12057" max="12057" width="13.85546875" customWidth="1"/>
    <col min="12058" max="12058" width="15.28515625" customWidth="1"/>
    <col min="12059" max="12059" width="13.85546875" customWidth="1"/>
    <col min="12060" max="12060" width="15.28515625" customWidth="1"/>
    <col min="12061" max="12061" width="13.85546875" customWidth="1"/>
    <col min="12290" max="12290" width="63.7109375" customWidth="1"/>
    <col min="12291" max="12291" width="15.42578125" customWidth="1"/>
    <col min="12292" max="12292" width="17.28515625" customWidth="1"/>
    <col min="12293" max="12293" width="17.140625" customWidth="1"/>
    <col min="12294" max="12294" width="14.42578125" customWidth="1"/>
    <col min="12295" max="12295" width="15.28515625" customWidth="1"/>
    <col min="12296" max="12296" width="14.140625" customWidth="1"/>
    <col min="12297" max="12297" width="14.42578125" customWidth="1"/>
    <col min="12298" max="12298" width="13.140625" customWidth="1"/>
    <col min="12299" max="12299" width="13.85546875" customWidth="1"/>
    <col min="12300" max="12300" width="13" customWidth="1"/>
    <col min="12301" max="12301" width="13.42578125" customWidth="1"/>
    <col min="12302" max="12302" width="16" customWidth="1"/>
    <col min="12303" max="12303" width="15.140625" customWidth="1"/>
    <col min="12304" max="12304" width="15.28515625" customWidth="1"/>
    <col min="12305" max="12305" width="13.85546875" customWidth="1"/>
    <col min="12306" max="12306" width="15.28515625" customWidth="1"/>
    <col min="12307" max="12307" width="13.85546875" customWidth="1"/>
    <col min="12308" max="12308" width="15.28515625" customWidth="1"/>
    <col min="12309" max="12309" width="13.85546875" customWidth="1"/>
    <col min="12310" max="12310" width="15.28515625" customWidth="1"/>
    <col min="12311" max="12311" width="13.85546875" customWidth="1"/>
    <col min="12312" max="12312" width="15.28515625" customWidth="1"/>
    <col min="12313" max="12313" width="13.85546875" customWidth="1"/>
    <col min="12314" max="12314" width="15.28515625" customWidth="1"/>
    <col min="12315" max="12315" width="13.85546875" customWidth="1"/>
    <col min="12316" max="12316" width="15.28515625" customWidth="1"/>
    <col min="12317" max="12317" width="13.85546875" customWidth="1"/>
    <col min="12546" max="12546" width="63.7109375" customWidth="1"/>
    <col min="12547" max="12547" width="15.42578125" customWidth="1"/>
    <col min="12548" max="12548" width="17.28515625" customWidth="1"/>
    <col min="12549" max="12549" width="17.140625" customWidth="1"/>
    <col min="12550" max="12550" width="14.42578125" customWidth="1"/>
    <col min="12551" max="12551" width="15.28515625" customWidth="1"/>
    <col min="12552" max="12552" width="14.140625" customWidth="1"/>
    <col min="12553" max="12553" width="14.42578125" customWidth="1"/>
    <col min="12554" max="12554" width="13.140625" customWidth="1"/>
    <col min="12555" max="12555" width="13.85546875" customWidth="1"/>
    <col min="12556" max="12556" width="13" customWidth="1"/>
    <col min="12557" max="12557" width="13.42578125" customWidth="1"/>
    <col min="12558" max="12558" width="16" customWidth="1"/>
    <col min="12559" max="12559" width="15.140625" customWidth="1"/>
    <col min="12560" max="12560" width="15.28515625" customWidth="1"/>
    <col min="12561" max="12561" width="13.85546875" customWidth="1"/>
    <col min="12562" max="12562" width="15.28515625" customWidth="1"/>
    <col min="12563" max="12563" width="13.85546875" customWidth="1"/>
    <col min="12564" max="12564" width="15.28515625" customWidth="1"/>
    <col min="12565" max="12565" width="13.85546875" customWidth="1"/>
    <col min="12566" max="12566" width="15.28515625" customWidth="1"/>
    <col min="12567" max="12567" width="13.85546875" customWidth="1"/>
    <col min="12568" max="12568" width="15.28515625" customWidth="1"/>
    <col min="12569" max="12569" width="13.85546875" customWidth="1"/>
    <col min="12570" max="12570" width="15.28515625" customWidth="1"/>
    <col min="12571" max="12571" width="13.85546875" customWidth="1"/>
    <col min="12572" max="12572" width="15.28515625" customWidth="1"/>
    <col min="12573" max="12573" width="13.85546875" customWidth="1"/>
    <col min="12802" max="12802" width="63.7109375" customWidth="1"/>
    <col min="12803" max="12803" width="15.42578125" customWidth="1"/>
    <col min="12804" max="12804" width="17.28515625" customWidth="1"/>
    <col min="12805" max="12805" width="17.140625" customWidth="1"/>
    <col min="12806" max="12806" width="14.42578125" customWidth="1"/>
    <col min="12807" max="12807" width="15.28515625" customWidth="1"/>
    <col min="12808" max="12808" width="14.140625" customWidth="1"/>
    <col min="12809" max="12809" width="14.42578125" customWidth="1"/>
    <col min="12810" max="12810" width="13.140625" customWidth="1"/>
    <col min="12811" max="12811" width="13.85546875" customWidth="1"/>
    <col min="12812" max="12812" width="13" customWidth="1"/>
    <col min="12813" max="12813" width="13.42578125" customWidth="1"/>
    <col min="12814" max="12814" width="16" customWidth="1"/>
    <col min="12815" max="12815" width="15.140625" customWidth="1"/>
    <col min="12816" max="12816" width="15.28515625" customWidth="1"/>
    <col min="12817" max="12817" width="13.85546875" customWidth="1"/>
    <col min="12818" max="12818" width="15.28515625" customWidth="1"/>
    <col min="12819" max="12819" width="13.85546875" customWidth="1"/>
    <col min="12820" max="12820" width="15.28515625" customWidth="1"/>
    <col min="12821" max="12821" width="13.85546875" customWidth="1"/>
    <col min="12822" max="12822" width="15.28515625" customWidth="1"/>
    <col min="12823" max="12823" width="13.85546875" customWidth="1"/>
    <col min="12824" max="12824" width="15.28515625" customWidth="1"/>
    <col min="12825" max="12825" width="13.85546875" customWidth="1"/>
    <col min="12826" max="12826" width="15.28515625" customWidth="1"/>
    <col min="12827" max="12827" width="13.85546875" customWidth="1"/>
    <col min="12828" max="12828" width="15.28515625" customWidth="1"/>
    <col min="12829" max="12829" width="13.85546875" customWidth="1"/>
    <col min="13058" max="13058" width="63.7109375" customWidth="1"/>
    <col min="13059" max="13059" width="15.42578125" customWidth="1"/>
    <col min="13060" max="13060" width="17.28515625" customWidth="1"/>
    <col min="13061" max="13061" width="17.140625" customWidth="1"/>
    <col min="13062" max="13062" width="14.42578125" customWidth="1"/>
    <col min="13063" max="13063" width="15.28515625" customWidth="1"/>
    <col min="13064" max="13064" width="14.140625" customWidth="1"/>
    <col min="13065" max="13065" width="14.42578125" customWidth="1"/>
    <col min="13066" max="13066" width="13.140625" customWidth="1"/>
    <col min="13067" max="13067" width="13.85546875" customWidth="1"/>
    <col min="13068" max="13068" width="13" customWidth="1"/>
    <col min="13069" max="13069" width="13.42578125" customWidth="1"/>
    <col min="13070" max="13070" width="16" customWidth="1"/>
    <col min="13071" max="13071" width="15.140625" customWidth="1"/>
    <col min="13072" max="13072" width="15.28515625" customWidth="1"/>
    <col min="13073" max="13073" width="13.85546875" customWidth="1"/>
    <col min="13074" max="13074" width="15.28515625" customWidth="1"/>
    <col min="13075" max="13075" width="13.85546875" customWidth="1"/>
    <col min="13076" max="13076" width="15.28515625" customWidth="1"/>
    <col min="13077" max="13077" width="13.85546875" customWidth="1"/>
    <col min="13078" max="13078" width="15.28515625" customWidth="1"/>
    <col min="13079" max="13079" width="13.85546875" customWidth="1"/>
    <col min="13080" max="13080" width="15.28515625" customWidth="1"/>
    <col min="13081" max="13081" width="13.85546875" customWidth="1"/>
    <col min="13082" max="13082" width="15.28515625" customWidth="1"/>
    <col min="13083" max="13083" width="13.85546875" customWidth="1"/>
    <col min="13084" max="13084" width="15.28515625" customWidth="1"/>
    <col min="13085" max="13085" width="13.85546875" customWidth="1"/>
    <col min="13314" max="13314" width="63.7109375" customWidth="1"/>
    <col min="13315" max="13315" width="15.42578125" customWidth="1"/>
    <col min="13316" max="13316" width="17.28515625" customWidth="1"/>
    <col min="13317" max="13317" width="17.140625" customWidth="1"/>
    <col min="13318" max="13318" width="14.42578125" customWidth="1"/>
    <col min="13319" max="13319" width="15.28515625" customWidth="1"/>
    <col min="13320" max="13320" width="14.140625" customWidth="1"/>
    <col min="13321" max="13321" width="14.42578125" customWidth="1"/>
    <col min="13322" max="13322" width="13.140625" customWidth="1"/>
    <col min="13323" max="13323" width="13.85546875" customWidth="1"/>
    <col min="13324" max="13324" width="13" customWidth="1"/>
    <col min="13325" max="13325" width="13.42578125" customWidth="1"/>
    <col min="13326" max="13326" width="16" customWidth="1"/>
    <col min="13327" max="13327" width="15.140625" customWidth="1"/>
    <col min="13328" max="13328" width="15.28515625" customWidth="1"/>
    <col min="13329" max="13329" width="13.85546875" customWidth="1"/>
    <col min="13330" max="13330" width="15.28515625" customWidth="1"/>
    <col min="13331" max="13331" width="13.85546875" customWidth="1"/>
    <col min="13332" max="13332" width="15.28515625" customWidth="1"/>
    <col min="13333" max="13333" width="13.85546875" customWidth="1"/>
    <col min="13334" max="13334" width="15.28515625" customWidth="1"/>
    <col min="13335" max="13335" width="13.85546875" customWidth="1"/>
    <col min="13336" max="13336" width="15.28515625" customWidth="1"/>
    <col min="13337" max="13337" width="13.85546875" customWidth="1"/>
    <col min="13338" max="13338" width="15.28515625" customWidth="1"/>
    <col min="13339" max="13339" width="13.85546875" customWidth="1"/>
    <col min="13340" max="13340" width="15.28515625" customWidth="1"/>
    <col min="13341" max="13341" width="13.85546875" customWidth="1"/>
    <col min="13570" max="13570" width="63.7109375" customWidth="1"/>
    <col min="13571" max="13571" width="15.42578125" customWidth="1"/>
    <col min="13572" max="13572" width="17.28515625" customWidth="1"/>
    <col min="13573" max="13573" width="17.140625" customWidth="1"/>
    <col min="13574" max="13574" width="14.42578125" customWidth="1"/>
    <col min="13575" max="13575" width="15.28515625" customWidth="1"/>
    <col min="13576" max="13576" width="14.140625" customWidth="1"/>
    <col min="13577" max="13577" width="14.42578125" customWidth="1"/>
    <col min="13578" max="13578" width="13.140625" customWidth="1"/>
    <col min="13579" max="13579" width="13.85546875" customWidth="1"/>
    <col min="13580" max="13580" width="13" customWidth="1"/>
    <col min="13581" max="13581" width="13.42578125" customWidth="1"/>
    <col min="13582" max="13582" width="16" customWidth="1"/>
    <col min="13583" max="13583" width="15.140625" customWidth="1"/>
    <col min="13584" max="13584" width="15.28515625" customWidth="1"/>
    <col min="13585" max="13585" width="13.85546875" customWidth="1"/>
    <col min="13586" max="13586" width="15.28515625" customWidth="1"/>
    <col min="13587" max="13587" width="13.85546875" customWidth="1"/>
    <col min="13588" max="13588" width="15.28515625" customWidth="1"/>
    <col min="13589" max="13589" width="13.85546875" customWidth="1"/>
    <col min="13590" max="13590" width="15.28515625" customWidth="1"/>
    <col min="13591" max="13591" width="13.85546875" customWidth="1"/>
    <col min="13592" max="13592" width="15.28515625" customWidth="1"/>
    <col min="13593" max="13593" width="13.85546875" customWidth="1"/>
    <col min="13594" max="13594" width="15.28515625" customWidth="1"/>
    <col min="13595" max="13595" width="13.85546875" customWidth="1"/>
    <col min="13596" max="13596" width="15.28515625" customWidth="1"/>
    <col min="13597" max="13597" width="13.85546875" customWidth="1"/>
    <col min="13826" max="13826" width="63.7109375" customWidth="1"/>
    <col min="13827" max="13827" width="15.42578125" customWidth="1"/>
    <col min="13828" max="13828" width="17.28515625" customWidth="1"/>
    <col min="13829" max="13829" width="17.140625" customWidth="1"/>
    <col min="13830" max="13830" width="14.42578125" customWidth="1"/>
    <col min="13831" max="13831" width="15.28515625" customWidth="1"/>
    <col min="13832" max="13832" width="14.140625" customWidth="1"/>
    <col min="13833" max="13833" width="14.42578125" customWidth="1"/>
    <col min="13834" max="13834" width="13.140625" customWidth="1"/>
    <col min="13835" max="13835" width="13.85546875" customWidth="1"/>
    <col min="13836" max="13836" width="13" customWidth="1"/>
    <col min="13837" max="13837" width="13.42578125" customWidth="1"/>
    <col min="13838" max="13838" width="16" customWidth="1"/>
    <col min="13839" max="13839" width="15.140625" customWidth="1"/>
    <col min="13840" max="13840" width="15.28515625" customWidth="1"/>
    <col min="13841" max="13841" width="13.85546875" customWidth="1"/>
    <col min="13842" max="13842" width="15.28515625" customWidth="1"/>
    <col min="13843" max="13843" width="13.85546875" customWidth="1"/>
    <col min="13844" max="13844" width="15.28515625" customWidth="1"/>
    <col min="13845" max="13845" width="13.85546875" customWidth="1"/>
    <col min="13846" max="13846" width="15.28515625" customWidth="1"/>
    <col min="13847" max="13847" width="13.85546875" customWidth="1"/>
    <col min="13848" max="13848" width="15.28515625" customWidth="1"/>
    <col min="13849" max="13849" width="13.85546875" customWidth="1"/>
    <col min="13850" max="13850" width="15.28515625" customWidth="1"/>
    <col min="13851" max="13851" width="13.85546875" customWidth="1"/>
    <col min="13852" max="13852" width="15.28515625" customWidth="1"/>
    <col min="13853" max="13853" width="13.85546875" customWidth="1"/>
    <col min="14082" max="14082" width="63.7109375" customWidth="1"/>
    <col min="14083" max="14083" width="15.42578125" customWidth="1"/>
    <col min="14084" max="14084" width="17.28515625" customWidth="1"/>
    <col min="14085" max="14085" width="17.140625" customWidth="1"/>
    <col min="14086" max="14086" width="14.42578125" customWidth="1"/>
    <col min="14087" max="14087" width="15.28515625" customWidth="1"/>
    <col min="14088" max="14088" width="14.140625" customWidth="1"/>
    <col min="14089" max="14089" width="14.42578125" customWidth="1"/>
    <col min="14090" max="14090" width="13.140625" customWidth="1"/>
    <col min="14091" max="14091" width="13.85546875" customWidth="1"/>
    <col min="14092" max="14092" width="13" customWidth="1"/>
    <col min="14093" max="14093" width="13.42578125" customWidth="1"/>
    <col min="14094" max="14094" width="16" customWidth="1"/>
    <col min="14095" max="14095" width="15.140625" customWidth="1"/>
    <col min="14096" max="14096" width="15.28515625" customWidth="1"/>
    <col min="14097" max="14097" width="13.85546875" customWidth="1"/>
    <col min="14098" max="14098" width="15.28515625" customWidth="1"/>
    <col min="14099" max="14099" width="13.85546875" customWidth="1"/>
    <col min="14100" max="14100" width="15.28515625" customWidth="1"/>
    <col min="14101" max="14101" width="13.85546875" customWidth="1"/>
    <col min="14102" max="14102" width="15.28515625" customWidth="1"/>
    <col min="14103" max="14103" width="13.85546875" customWidth="1"/>
    <col min="14104" max="14104" width="15.28515625" customWidth="1"/>
    <col min="14105" max="14105" width="13.85546875" customWidth="1"/>
    <col min="14106" max="14106" width="15.28515625" customWidth="1"/>
    <col min="14107" max="14107" width="13.85546875" customWidth="1"/>
    <col min="14108" max="14108" width="15.28515625" customWidth="1"/>
    <col min="14109" max="14109" width="13.85546875" customWidth="1"/>
    <col min="14338" max="14338" width="63.7109375" customWidth="1"/>
    <col min="14339" max="14339" width="15.42578125" customWidth="1"/>
    <col min="14340" max="14340" width="17.28515625" customWidth="1"/>
    <col min="14341" max="14341" width="17.140625" customWidth="1"/>
    <col min="14342" max="14342" width="14.42578125" customWidth="1"/>
    <col min="14343" max="14343" width="15.28515625" customWidth="1"/>
    <col min="14344" max="14344" width="14.140625" customWidth="1"/>
    <col min="14345" max="14345" width="14.42578125" customWidth="1"/>
    <col min="14346" max="14346" width="13.140625" customWidth="1"/>
    <col min="14347" max="14347" width="13.85546875" customWidth="1"/>
    <col min="14348" max="14348" width="13" customWidth="1"/>
    <col min="14349" max="14349" width="13.42578125" customWidth="1"/>
    <col min="14350" max="14350" width="16" customWidth="1"/>
    <col min="14351" max="14351" width="15.140625" customWidth="1"/>
    <col min="14352" max="14352" width="15.28515625" customWidth="1"/>
    <col min="14353" max="14353" width="13.85546875" customWidth="1"/>
    <col min="14354" max="14354" width="15.28515625" customWidth="1"/>
    <col min="14355" max="14355" width="13.85546875" customWidth="1"/>
    <col min="14356" max="14356" width="15.28515625" customWidth="1"/>
    <col min="14357" max="14357" width="13.85546875" customWidth="1"/>
    <col min="14358" max="14358" width="15.28515625" customWidth="1"/>
    <col min="14359" max="14359" width="13.85546875" customWidth="1"/>
    <col min="14360" max="14360" width="15.28515625" customWidth="1"/>
    <col min="14361" max="14361" width="13.85546875" customWidth="1"/>
    <col min="14362" max="14362" width="15.28515625" customWidth="1"/>
    <col min="14363" max="14363" width="13.85546875" customWidth="1"/>
    <col min="14364" max="14364" width="15.28515625" customWidth="1"/>
    <col min="14365" max="14365" width="13.85546875" customWidth="1"/>
    <col min="14594" max="14594" width="63.7109375" customWidth="1"/>
    <col min="14595" max="14595" width="15.42578125" customWidth="1"/>
    <col min="14596" max="14596" width="17.28515625" customWidth="1"/>
    <col min="14597" max="14597" width="17.140625" customWidth="1"/>
    <col min="14598" max="14598" width="14.42578125" customWidth="1"/>
    <col min="14599" max="14599" width="15.28515625" customWidth="1"/>
    <col min="14600" max="14600" width="14.140625" customWidth="1"/>
    <col min="14601" max="14601" width="14.42578125" customWidth="1"/>
    <col min="14602" max="14602" width="13.140625" customWidth="1"/>
    <col min="14603" max="14603" width="13.85546875" customWidth="1"/>
    <col min="14604" max="14604" width="13" customWidth="1"/>
    <col min="14605" max="14605" width="13.42578125" customWidth="1"/>
    <col min="14606" max="14606" width="16" customWidth="1"/>
    <col min="14607" max="14607" width="15.140625" customWidth="1"/>
    <col min="14608" max="14608" width="15.28515625" customWidth="1"/>
    <col min="14609" max="14609" width="13.85546875" customWidth="1"/>
    <col min="14610" max="14610" width="15.28515625" customWidth="1"/>
    <col min="14611" max="14611" width="13.85546875" customWidth="1"/>
    <col min="14612" max="14612" width="15.28515625" customWidth="1"/>
    <col min="14613" max="14613" width="13.85546875" customWidth="1"/>
    <col min="14614" max="14614" width="15.28515625" customWidth="1"/>
    <col min="14615" max="14615" width="13.85546875" customWidth="1"/>
    <col min="14616" max="14616" width="15.28515625" customWidth="1"/>
    <col min="14617" max="14617" width="13.85546875" customWidth="1"/>
    <col min="14618" max="14618" width="15.28515625" customWidth="1"/>
    <col min="14619" max="14619" width="13.85546875" customWidth="1"/>
    <col min="14620" max="14620" width="15.28515625" customWidth="1"/>
    <col min="14621" max="14621" width="13.85546875" customWidth="1"/>
    <col min="14850" max="14850" width="63.7109375" customWidth="1"/>
    <col min="14851" max="14851" width="15.42578125" customWidth="1"/>
    <col min="14852" max="14852" width="17.28515625" customWidth="1"/>
    <col min="14853" max="14853" width="17.140625" customWidth="1"/>
    <col min="14854" max="14854" width="14.42578125" customWidth="1"/>
    <col min="14855" max="14855" width="15.28515625" customWidth="1"/>
    <col min="14856" max="14856" width="14.140625" customWidth="1"/>
    <col min="14857" max="14857" width="14.42578125" customWidth="1"/>
    <col min="14858" max="14858" width="13.140625" customWidth="1"/>
    <col min="14859" max="14859" width="13.85546875" customWidth="1"/>
    <col min="14860" max="14860" width="13" customWidth="1"/>
    <col min="14861" max="14861" width="13.42578125" customWidth="1"/>
    <col min="14862" max="14862" width="16" customWidth="1"/>
    <col min="14863" max="14863" width="15.140625" customWidth="1"/>
    <col min="14864" max="14864" width="15.28515625" customWidth="1"/>
    <col min="14865" max="14865" width="13.85546875" customWidth="1"/>
    <col min="14866" max="14866" width="15.28515625" customWidth="1"/>
    <col min="14867" max="14867" width="13.85546875" customWidth="1"/>
    <col min="14868" max="14868" width="15.28515625" customWidth="1"/>
    <col min="14869" max="14869" width="13.85546875" customWidth="1"/>
    <col min="14870" max="14870" width="15.28515625" customWidth="1"/>
    <col min="14871" max="14871" width="13.85546875" customWidth="1"/>
    <col min="14872" max="14872" width="15.28515625" customWidth="1"/>
    <col min="14873" max="14873" width="13.85546875" customWidth="1"/>
    <col min="14874" max="14874" width="15.28515625" customWidth="1"/>
    <col min="14875" max="14875" width="13.85546875" customWidth="1"/>
    <col min="14876" max="14876" width="15.28515625" customWidth="1"/>
    <col min="14877" max="14877" width="13.85546875" customWidth="1"/>
    <col min="15106" max="15106" width="63.7109375" customWidth="1"/>
    <col min="15107" max="15107" width="15.42578125" customWidth="1"/>
    <col min="15108" max="15108" width="17.28515625" customWidth="1"/>
    <col min="15109" max="15109" width="17.140625" customWidth="1"/>
    <col min="15110" max="15110" width="14.42578125" customWidth="1"/>
    <col min="15111" max="15111" width="15.28515625" customWidth="1"/>
    <col min="15112" max="15112" width="14.140625" customWidth="1"/>
    <col min="15113" max="15113" width="14.42578125" customWidth="1"/>
    <col min="15114" max="15114" width="13.140625" customWidth="1"/>
    <col min="15115" max="15115" width="13.85546875" customWidth="1"/>
    <col min="15116" max="15116" width="13" customWidth="1"/>
    <col min="15117" max="15117" width="13.42578125" customWidth="1"/>
    <col min="15118" max="15118" width="16" customWidth="1"/>
    <col min="15119" max="15119" width="15.140625" customWidth="1"/>
    <col min="15120" max="15120" width="15.28515625" customWidth="1"/>
    <col min="15121" max="15121" width="13.85546875" customWidth="1"/>
    <col min="15122" max="15122" width="15.28515625" customWidth="1"/>
    <col min="15123" max="15123" width="13.85546875" customWidth="1"/>
    <col min="15124" max="15124" width="15.28515625" customWidth="1"/>
    <col min="15125" max="15125" width="13.85546875" customWidth="1"/>
    <col min="15126" max="15126" width="15.28515625" customWidth="1"/>
    <col min="15127" max="15127" width="13.85546875" customWidth="1"/>
    <col min="15128" max="15128" width="15.28515625" customWidth="1"/>
    <col min="15129" max="15129" width="13.85546875" customWidth="1"/>
    <col min="15130" max="15130" width="15.28515625" customWidth="1"/>
    <col min="15131" max="15131" width="13.85546875" customWidth="1"/>
    <col min="15132" max="15132" width="15.28515625" customWidth="1"/>
    <col min="15133" max="15133" width="13.85546875" customWidth="1"/>
    <col min="15362" max="15362" width="63.7109375" customWidth="1"/>
    <col min="15363" max="15363" width="15.42578125" customWidth="1"/>
    <col min="15364" max="15364" width="17.28515625" customWidth="1"/>
    <col min="15365" max="15365" width="17.140625" customWidth="1"/>
    <col min="15366" max="15366" width="14.42578125" customWidth="1"/>
    <col min="15367" max="15367" width="15.28515625" customWidth="1"/>
    <col min="15368" max="15368" width="14.140625" customWidth="1"/>
    <col min="15369" max="15369" width="14.42578125" customWidth="1"/>
    <col min="15370" max="15370" width="13.140625" customWidth="1"/>
    <col min="15371" max="15371" width="13.85546875" customWidth="1"/>
    <col min="15372" max="15372" width="13" customWidth="1"/>
    <col min="15373" max="15373" width="13.42578125" customWidth="1"/>
    <col min="15374" max="15374" width="16" customWidth="1"/>
    <col min="15375" max="15375" width="15.140625" customWidth="1"/>
    <col min="15376" max="15376" width="15.28515625" customWidth="1"/>
    <col min="15377" max="15377" width="13.85546875" customWidth="1"/>
    <col min="15378" max="15378" width="15.28515625" customWidth="1"/>
    <col min="15379" max="15379" width="13.85546875" customWidth="1"/>
    <col min="15380" max="15380" width="15.28515625" customWidth="1"/>
    <col min="15381" max="15381" width="13.85546875" customWidth="1"/>
    <col min="15382" max="15382" width="15.28515625" customWidth="1"/>
    <col min="15383" max="15383" width="13.85546875" customWidth="1"/>
    <col min="15384" max="15384" width="15.28515625" customWidth="1"/>
    <col min="15385" max="15385" width="13.85546875" customWidth="1"/>
    <col min="15386" max="15386" width="15.28515625" customWidth="1"/>
    <col min="15387" max="15387" width="13.85546875" customWidth="1"/>
    <col min="15388" max="15388" width="15.28515625" customWidth="1"/>
    <col min="15389" max="15389" width="13.85546875" customWidth="1"/>
    <col min="15618" max="15618" width="63.7109375" customWidth="1"/>
    <col min="15619" max="15619" width="15.42578125" customWidth="1"/>
    <col min="15620" max="15620" width="17.28515625" customWidth="1"/>
    <col min="15621" max="15621" width="17.140625" customWidth="1"/>
    <col min="15622" max="15622" width="14.42578125" customWidth="1"/>
    <col min="15623" max="15623" width="15.28515625" customWidth="1"/>
    <col min="15624" max="15624" width="14.140625" customWidth="1"/>
    <col min="15625" max="15625" width="14.42578125" customWidth="1"/>
    <col min="15626" max="15626" width="13.140625" customWidth="1"/>
    <col min="15627" max="15627" width="13.85546875" customWidth="1"/>
    <col min="15628" max="15628" width="13" customWidth="1"/>
    <col min="15629" max="15629" width="13.42578125" customWidth="1"/>
    <col min="15630" max="15630" width="16" customWidth="1"/>
    <col min="15631" max="15631" width="15.140625" customWidth="1"/>
    <col min="15632" max="15632" width="15.28515625" customWidth="1"/>
    <col min="15633" max="15633" width="13.85546875" customWidth="1"/>
    <col min="15634" max="15634" width="15.28515625" customWidth="1"/>
    <col min="15635" max="15635" width="13.85546875" customWidth="1"/>
    <col min="15636" max="15636" width="15.28515625" customWidth="1"/>
    <col min="15637" max="15637" width="13.85546875" customWidth="1"/>
    <col min="15638" max="15638" width="15.28515625" customWidth="1"/>
    <col min="15639" max="15639" width="13.85546875" customWidth="1"/>
    <col min="15640" max="15640" width="15.28515625" customWidth="1"/>
    <col min="15641" max="15641" width="13.85546875" customWidth="1"/>
    <col min="15642" max="15642" width="15.28515625" customWidth="1"/>
    <col min="15643" max="15643" width="13.85546875" customWidth="1"/>
    <col min="15644" max="15644" width="15.28515625" customWidth="1"/>
    <col min="15645" max="15645" width="13.85546875" customWidth="1"/>
    <col min="15874" max="15874" width="63.7109375" customWidth="1"/>
    <col min="15875" max="15875" width="15.42578125" customWidth="1"/>
    <col min="15876" max="15876" width="17.28515625" customWidth="1"/>
    <col min="15877" max="15877" width="17.140625" customWidth="1"/>
    <col min="15878" max="15878" width="14.42578125" customWidth="1"/>
    <col min="15879" max="15879" width="15.28515625" customWidth="1"/>
    <col min="15880" max="15880" width="14.140625" customWidth="1"/>
    <col min="15881" max="15881" width="14.42578125" customWidth="1"/>
    <col min="15882" max="15882" width="13.140625" customWidth="1"/>
    <col min="15883" max="15883" width="13.85546875" customWidth="1"/>
    <col min="15884" max="15884" width="13" customWidth="1"/>
    <col min="15885" max="15885" width="13.42578125" customWidth="1"/>
    <col min="15886" max="15886" width="16" customWidth="1"/>
    <col min="15887" max="15887" width="15.140625" customWidth="1"/>
    <col min="15888" max="15888" width="15.28515625" customWidth="1"/>
    <col min="15889" max="15889" width="13.85546875" customWidth="1"/>
    <col min="15890" max="15890" width="15.28515625" customWidth="1"/>
    <col min="15891" max="15891" width="13.85546875" customWidth="1"/>
    <col min="15892" max="15892" width="15.28515625" customWidth="1"/>
    <col min="15893" max="15893" width="13.85546875" customWidth="1"/>
    <col min="15894" max="15894" width="15.28515625" customWidth="1"/>
    <col min="15895" max="15895" width="13.85546875" customWidth="1"/>
    <col min="15896" max="15896" width="15.28515625" customWidth="1"/>
    <col min="15897" max="15897" width="13.85546875" customWidth="1"/>
    <col min="15898" max="15898" width="15.28515625" customWidth="1"/>
    <col min="15899" max="15899" width="13.85546875" customWidth="1"/>
    <col min="15900" max="15900" width="15.28515625" customWidth="1"/>
    <col min="15901" max="15901" width="13.85546875" customWidth="1"/>
    <col min="16130" max="16130" width="63.7109375" customWidth="1"/>
    <col min="16131" max="16131" width="15.42578125" customWidth="1"/>
    <col min="16132" max="16132" width="17.28515625" customWidth="1"/>
    <col min="16133" max="16133" width="17.140625" customWidth="1"/>
    <col min="16134" max="16134" width="14.42578125" customWidth="1"/>
    <col min="16135" max="16135" width="15.28515625" customWidth="1"/>
    <col min="16136" max="16136" width="14.140625" customWidth="1"/>
    <col min="16137" max="16137" width="14.42578125" customWidth="1"/>
    <col min="16138" max="16138" width="13.140625" customWidth="1"/>
    <col min="16139" max="16139" width="13.85546875" customWidth="1"/>
    <col min="16140" max="16140" width="13" customWidth="1"/>
    <col min="16141" max="16141" width="13.42578125" customWidth="1"/>
    <col min="16142" max="16142" width="16" customWidth="1"/>
    <col min="16143" max="16143" width="15.140625" customWidth="1"/>
    <col min="16144" max="16144" width="15.28515625" customWidth="1"/>
    <col min="16145" max="16145" width="13.85546875" customWidth="1"/>
    <col min="16146" max="16146" width="15.28515625" customWidth="1"/>
    <col min="16147" max="16147" width="13.85546875" customWidth="1"/>
    <col min="16148" max="16148" width="15.28515625" customWidth="1"/>
    <col min="16149" max="16149" width="13.85546875" customWidth="1"/>
    <col min="16150" max="16150" width="15.28515625" customWidth="1"/>
    <col min="16151" max="16151" width="13.85546875" customWidth="1"/>
    <col min="16152" max="16152" width="15.28515625" customWidth="1"/>
    <col min="16153" max="16153" width="13.85546875" customWidth="1"/>
    <col min="16154" max="16154" width="15.28515625" customWidth="1"/>
    <col min="16155" max="16155" width="13.85546875" customWidth="1"/>
    <col min="16156" max="16156" width="15.28515625" customWidth="1"/>
    <col min="16157" max="16157" width="13.85546875" customWidth="1"/>
  </cols>
  <sheetData>
    <row r="1" spans="1:29" ht="15.75" x14ac:dyDescent="0.25">
      <c r="A1" s="7"/>
      <c r="B1" s="7"/>
      <c r="C1" s="7"/>
      <c r="D1" s="7"/>
      <c r="E1" s="7"/>
      <c r="F1" s="7"/>
      <c r="G1" s="7"/>
      <c r="H1" s="7"/>
      <c r="I1" s="7"/>
      <c r="J1" s="10"/>
      <c r="K1" s="10"/>
      <c r="L1" s="10"/>
    </row>
    <row r="2" spans="1:29" ht="18.75" x14ac:dyDescent="0.2">
      <c r="A2" s="203" t="s">
        <v>110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113"/>
    </row>
    <row r="3" spans="1:29" ht="20.25" x14ac:dyDescent="0.3">
      <c r="A3" s="204" t="s">
        <v>85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119"/>
    </row>
    <row r="4" spans="1:29" ht="15.75" x14ac:dyDescent="0.25">
      <c r="A4" s="205" t="s">
        <v>47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120"/>
    </row>
    <row r="5" spans="1:29" ht="19.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  <c r="L5" s="3"/>
    </row>
    <row r="6" spans="1:29" ht="19.5" thickBot="1" x14ac:dyDescent="0.25">
      <c r="A6" s="206" t="s">
        <v>0</v>
      </c>
      <c r="B6" s="221" t="s">
        <v>10</v>
      </c>
      <c r="C6" s="209" t="s">
        <v>111</v>
      </c>
      <c r="D6" s="210"/>
      <c r="E6" s="211"/>
      <c r="F6" s="224" t="s">
        <v>4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6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</row>
    <row r="7" spans="1:29" ht="18.75" x14ac:dyDescent="0.2">
      <c r="A7" s="207"/>
      <c r="B7" s="222"/>
      <c r="C7" s="212"/>
      <c r="D7" s="213"/>
      <c r="E7" s="214"/>
      <c r="F7" s="209" t="s">
        <v>5</v>
      </c>
      <c r="G7" s="211"/>
      <c r="H7" s="209" t="s">
        <v>6</v>
      </c>
      <c r="I7" s="211"/>
      <c r="J7" s="209" t="s">
        <v>7</v>
      </c>
      <c r="K7" s="211"/>
      <c r="L7" s="209" t="s">
        <v>87</v>
      </c>
      <c r="M7" s="211"/>
      <c r="N7" s="209" t="s">
        <v>88</v>
      </c>
      <c r="O7" s="211"/>
      <c r="P7" s="209" t="s">
        <v>89</v>
      </c>
      <c r="Q7" s="211"/>
      <c r="R7" s="209" t="s">
        <v>92</v>
      </c>
      <c r="S7" s="211"/>
      <c r="T7" s="209" t="s">
        <v>93</v>
      </c>
      <c r="U7" s="211"/>
      <c r="V7" s="209" t="s">
        <v>94</v>
      </c>
      <c r="W7" s="211"/>
      <c r="X7" s="209" t="s">
        <v>96</v>
      </c>
      <c r="Y7" s="211"/>
      <c r="Z7" s="209" t="s">
        <v>97</v>
      </c>
      <c r="AA7" s="211"/>
      <c r="AB7" s="209" t="s">
        <v>98</v>
      </c>
      <c r="AC7" s="211"/>
    </row>
    <row r="8" spans="1:29" ht="19.5" thickBot="1" x14ac:dyDescent="0.25">
      <c r="A8" s="208"/>
      <c r="B8" s="223"/>
      <c r="C8" s="22" t="s">
        <v>1</v>
      </c>
      <c r="D8" s="23" t="s">
        <v>2</v>
      </c>
      <c r="E8" s="24" t="s">
        <v>3</v>
      </c>
      <c r="F8" s="22" t="s">
        <v>1</v>
      </c>
      <c r="G8" s="24" t="s">
        <v>2</v>
      </c>
      <c r="H8" s="22" t="s">
        <v>1</v>
      </c>
      <c r="I8" s="24" t="s">
        <v>2</v>
      </c>
      <c r="J8" s="22" t="s">
        <v>1</v>
      </c>
      <c r="K8" s="24" t="s">
        <v>2</v>
      </c>
      <c r="L8" s="22" t="s">
        <v>1</v>
      </c>
      <c r="M8" s="24" t="s">
        <v>2</v>
      </c>
      <c r="N8" s="22" t="s">
        <v>1</v>
      </c>
      <c r="O8" s="24" t="s">
        <v>2</v>
      </c>
      <c r="P8" s="22" t="s">
        <v>1</v>
      </c>
      <c r="Q8" s="24" t="s">
        <v>2</v>
      </c>
      <c r="R8" s="22" t="s">
        <v>1</v>
      </c>
      <c r="S8" s="24" t="s">
        <v>2</v>
      </c>
      <c r="T8" s="22" t="s">
        <v>1</v>
      </c>
      <c r="U8" s="24" t="s">
        <v>2</v>
      </c>
      <c r="V8" s="22" t="s">
        <v>1</v>
      </c>
      <c r="W8" s="24" t="s">
        <v>2</v>
      </c>
      <c r="X8" s="22" t="s">
        <v>1</v>
      </c>
      <c r="Y8" s="24" t="s">
        <v>2</v>
      </c>
      <c r="Z8" s="22" t="s">
        <v>1</v>
      </c>
      <c r="AA8" s="24" t="s">
        <v>2</v>
      </c>
      <c r="AB8" s="22" t="s">
        <v>1</v>
      </c>
      <c r="AC8" s="24" t="s">
        <v>2</v>
      </c>
    </row>
    <row r="9" spans="1:29" ht="31.5" customHeight="1" thickBot="1" x14ac:dyDescent="0.35">
      <c r="A9" s="122">
        <v>1</v>
      </c>
      <c r="B9" s="123" t="s">
        <v>11</v>
      </c>
      <c r="C9" s="124">
        <f>F9+H9+J9+L9+N9+P9+R9+T9+V9+AB9+Z9+X9</f>
        <v>0</v>
      </c>
      <c r="D9" s="124">
        <f>G9+I9+K9+M9+O9+Q9+S9+U9+W9+AC9+AA9+Y9</f>
        <v>0</v>
      </c>
      <c r="E9" s="125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</row>
    <row r="10" spans="1:29" ht="31.5" customHeight="1" thickBot="1" x14ac:dyDescent="0.35">
      <c r="A10" s="126">
        <v>2</v>
      </c>
      <c r="B10" s="127" t="s">
        <v>12</v>
      </c>
      <c r="C10" s="124">
        <f>F10+H10+J10+L10+N10+P10+R10+T10+V10+AB10+Z10+X10</f>
        <v>0</v>
      </c>
      <c r="D10" s="124">
        <f>G10+I10+K10+M10+O10+Q10+S10+U10+W10+AC10+AA10+Y10</f>
        <v>0</v>
      </c>
      <c r="E10" s="128">
        <v>0</v>
      </c>
      <c r="F10" s="129">
        <v>0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</row>
    <row r="11" spans="1:29" ht="31.5" customHeight="1" thickBot="1" x14ac:dyDescent="0.35">
      <c r="A11" s="130">
        <v>3</v>
      </c>
      <c r="B11" s="131" t="s">
        <v>48</v>
      </c>
      <c r="C11" s="132">
        <f>C13+C14+C15+C16+C17+C18+C19+C20</f>
        <v>2.34</v>
      </c>
      <c r="D11" s="132">
        <f>D13+D14+D15+D16+D17+D18+D19+D20</f>
        <v>0</v>
      </c>
      <c r="E11" s="133">
        <f>D11/C11</f>
        <v>0</v>
      </c>
      <c r="F11" s="132">
        <f t="shared" ref="F11:K11" si="0">F13+F14+F15+F16+F17+F18+F19+F20</f>
        <v>0</v>
      </c>
      <c r="G11" s="132">
        <f t="shared" si="0"/>
        <v>0</v>
      </c>
      <c r="H11" s="132">
        <f t="shared" si="0"/>
        <v>0</v>
      </c>
      <c r="I11" s="132">
        <f t="shared" si="0"/>
        <v>0</v>
      </c>
      <c r="J11" s="132">
        <f t="shared" si="0"/>
        <v>2.34</v>
      </c>
      <c r="K11" s="55">
        <f t="shared" si="0"/>
        <v>0</v>
      </c>
      <c r="L11" s="132"/>
      <c r="M11" s="55"/>
      <c r="N11" s="132"/>
      <c r="O11" s="55"/>
      <c r="P11" s="132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29" ht="31.5" customHeight="1" thickBot="1" x14ac:dyDescent="0.35">
      <c r="A12" s="134"/>
      <c r="B12" s="135" t="s">
        <v>13</v>
      </c>
      <c r="C12" s="136"/>
      <c r="D12" s="14"/>
      <c r="E12" s="137"/>
      <c r="F12" s="138"/>
      <c r="G12" s="138"/>
      <c r="H12" s="138"/>
      <c r="I12" s="138"/>
      <c r="J12" s="14"/>
      <c r="K12" s="15"/>
      <c r="L12" s="138"/>
      <c r="M12" s="138"/>
      <c r="N12" s="138"/>
      <c r="O12" s="138"/>
      <c r="P12" s="14"/>
      <c r="Q12" s="15"/>
      <c r="R12" s="14"/>
      <c r="S12" s="15"/>
      <c r="T12" s="14"/>
      <c r="U12" s="15"/>
      <c r="V12" s="14"/>
      <c r="W12" s="15"/>
      <c r="X12" s="14"/>
      <c r="Y12" s="15"/>
      <c r="Z12" s="14"/>
      <c r="AA12" s="15"/>
      <c r="AB12" s="14"/>
      <c r="AC12" s="15"/>
    </row>
    <row r="13" spans="1:29" ht="31.5" customHeight="1" thickBot="1" x14ac:dyDescent="0.35">
      <c r="A13" s="139" t="s">
        <v>28</v>
      </c>
      <c r="B13" s="140" t="s">
        <v>14</v>
      </c>
      <c r="C13" s="124">
        <f>F13+H13+J13+L13+N13+P13+R13+T13+V13+AB13+Z13+X13</f>
        <v>0</v>
      </c>
      <c r="D13" s="124">
        <f>G13+I13+K13+M13+O13+Q13+S13+U13+W13+AC13+AA13+Y13</f>
        <v>0</v>
      </c>
      <c r="E13" s="141" t="e">
        <f t="shared" ref="E13:E20" si="1">D13/C13</f>
        <v>#DIV/0!</v>
      </c>
      <c r="F13" s="142">
        <v>0</v>
      </c>
      <c r="G13" s="142">
        <v>0</v>
      </c>
      <c r="H13" s="142">
        <v>0</v>
      </c>
      <c r="I13" s="142">
        <v>0</v>
      </c>
      <c r="J13" s="142">
        <v>0</v>
      </c>
      <c r="K13" s="142">
        <v>0</v>
      </c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</row>
    <row r="14" spans="1:29" ht="31.5" customHeight="1" thickBot="1" x14ac:dyDescent="0.35">
      <c r="A14" s="139" t="s">
        <v>29</v>
      </c>
      <c r="B14" s="140" t="s">
        <v>22</v>
      </c>
      <c r="C14" s="124">
        <f>F14+H14+J14+L14+N14+P14+R14+T14+V14+AB14+Z14+X14</f>
        <v>0</v>
      </c>
      <c r="D14" s="124">
        <f>G14+I14+K14+M14+O14+Q14+S14+U14+W14+AC14+AA14+Y14</f>
        <v>0</v>
      </c>
      <c r="E14" s="141" t="e">
        <f t="shared" si="1"/>
        <v>#DIV/0!</v>
      </c>
      <c r="F14" s="142">
        <v>0</v>
      </c>
      <c r="G14" s="142">
        <v>0</v>
      </c>
      <c r="H14" s="142">
        <v>0</v>
      </c>
      <c r="I14" s="142">
        <v>0</v>
      </c>
      <c r="J14" s="142">
        <v>0</v>
      </c>
      <c r="K14" s="142">
        <v>0</v>
      </c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</row>
    <row r="15" spans="1:29" ht="31.5" customHeight="1" thickBot="1" x14ac:dyDescent="0.35">
      <c r="A15" s="139" t="s">
        <v>30</v>
      </c>
      <c r="B15" s="140" t="s">
        <v>15</v>
      </c>
      <c r="C15" s="124">
        <f t="shared" ref="C15:D20" si="2">F15+H15+J15+L15+N15+P15+R15+T15+V15+AB15+Z15+X15</f>
        <v>0</v>
      </c>
      <c r="D15" s="124">
        <f t="shared" si="2"/>
        <v>0</v>
      </c>
      <c r="E15" s="141" t="e">
        <f t="shared" si="1"/>
        <v>#DIV/0!</v>
      </c>
      <c r="F15" s="142">
        <v>0</v>
      </c>
      <c r="G15" s="142">
        <v>0</v>
      </c>
      <c r="H15" s="142">
        <v>0</v>
      </c>
      <c r="I15" s="142">
        <v>0</v>
      </c>
      <c r="J15" s="142">
        <v>0</v>
      </c>
      <c r="K15" s="142">
        <v>0</v>
      </c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</row>
    <row r="16" spans="1:29" ht="31.5" customHeight="1" thickBot="1" x14ac:dyDescent="0.35">
      <c r="A16" s="139" t="s">
        <v>31</v>
      </c>
      <c r="B16" s="140" t="s">
        <v>21</v>
      </c>
      <c r="C16" s="124">
        <f t="shared" si="2"/>
        <v>0</v>
      </c>
      <c r="D16" s="124">
        <f t="shared" si="2"/>
        <v>0</v>
      </c>
      <c r="E16" s="141" t="e">
        <f t="shared" si="1"/>
        <v>#DIV/0!</v>
      </c>
      <c r="F16" s="142">
        <v>0</v>
      </c>
      <c r="G16" s="142">
        <v>0</v>
      </c>
      <c r="H16" s="142">
        <v>0</v>
      </c>
      <c r="I16" s="142">
        <v>0</v>
      </c>
      <c r="J16" s="142">
        <v>0</v>
      </c>
      <c r="K16" s="142">
        <v>0</v>
      </c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</row>
    <row r="17" spans="1:29" ht="31.5" customHeight="1" thickBot="1" x14ac:dyDescent="0.35">
      <c r="A17" s="139" t="s">
        <v>32</v>
      </c>
      <c r="B17" s="140" t="s">
        <v>23</v>
      </c>
      <c r="C17" s="124">
        <f t="shared" si="2"/>
        <v>2.34</v>
      </c>
      <c r="D17" s="124">
        <f t="shared" si="2"/>
        <v>0</v>
      </c>
      <c r="E17" s="141">
        <f t="shared" si="1"/>
        <v>0</v>
      </c>
      <c r="F17" s="142">
        <v>0</v>
      </c>
      <c r="G17" s="142">
        <v>0</v>
      </c>
      <c r="H17" s="142">
        <v>0</v>
      </c>
      <c r="I17" s="142">
        <v>0</v>
      </c>
      <c r="J17" s="142">
        <v>2.34</v>
      </c>
      <c r="K17" s="142">
        <v>0</v>
      </c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</row>
    <row r="18" spans="1:29" ht="31.5" customHeight="1" thickBot="1" x14ac:dyDescent="0.35">
      <c r="A18" s="139" t="s">
        <v>33</v>
      </c>
      <c r="B18" s="140" t="s">
        <v>24</v>
      </c>
      <c r="C18" s="124">
        <f t="shared" si="2"/>
        <v>0</v>
      </c>
      <c r="D18" s="124">
        <f t="shared" si="2"/>
        <v>0</v>
      </c>
      <c r="E18" s="141" t="e">
        <f t="shared" si="1"/>
        <v>#DIV/0!</v>
      </c>
      <c r="F18" s="142">
        <v>0</v>
      </c>
      <c r="G18" s="142">
        <v>0</v>
      </c>
      <c r="H18" s="142">
        <v>0</v>
      </c>
      <c r="I18" s="142">
        <v>0</v>
      </c>
      <c r="J18" s="142">
        <v>0</v>
      </c>
      <c r="K18" s="142">
        <v>0</v>
      </c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</row>
    <row r="19" spans="1:29" ht="31.5" customHeight="1" thickBot="1" x14ac:dyDescent="0.35">
      <c r="A19" s="139" t="s">
        <v>34</v>
      </c>
      <c r="B19" s="140" t="s">
        <v>26</v>
      </c>
      <c r="C19" s="124">
        <f t="shared" si="2"/>
        <v>0</v>
      </c>
      <c r="D19" s="124">
        <f t="shared" si="2"/>
        <v>0</v>
      </c>
      <c r="E19" s="141" t="e">
        <f t="shared" si="1"/>
        <v>#DIV/0!</v>
      </c>
      <c r="F19" s="142">
        <v>0</v>
      </c>
      <c r="G19" s="142">
        <v>0</v>
      </c>
      <c r="H19" s="142">
        <v>0</v>
      </c>
      <c r="I19" s="142">
        <v>0</v>
      </c>
      <c r="J19" s="142">
        <v>0</v>
      </c>
      <c r="K19" s="142">
        <v>0</v>
      </c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</row>
    <row r="20" spans="1:29" ht="31.5" customHeight="1" thickBot="1" x14ac:dyDescent="0.35">
      <c r="A20" s="143" t="s">
        <v>35</v>
      </c>
      <c r="B20" s="127" t="s">
        <v>25</v>
      </c>
      <c r="C20" s="124">
        <f t="shared" si="2"/>
        <v>0</v>
      </c>
      <c r="D20" s="124">
        <f t="shared" si="2"/>
        <v>0</v>
      </c>
      <c r="E20" s="141" t="e">
        <f t="shared" si="1"/>
        <v>#DIV/0!</v>
      </c>
      <c r="F20" s="129">
        <v>0</v>
      </c>
      <c r="G20" s="129">
        <v>0</v>
      </c>
      <c r="H20" s="129">
        <v>0</v>
      </c>
      <c r="I20" s="129">
        <v>0</v>
      </c>
      <c r="J20" s="129">
        <v>0</v>
      </c>
      <c r="K20" s="129">
        <v>0</v>
      </c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29"/>
      <c r="AC20" s="129"/>
    </row>
    <row r="21" spans="1:29" ht="52.5" customHeight="1" thickBot="1" x14ac:dyDescent="0.35">
      <c r="A21" s="144" t="s">
        <v>36</v>
      </c>
      <c r="B21" s="145" t="s">
        <v>49</v>
      </c>
      <c r="C21" s="132">
        <f>C23+C24+C25+C26</f>
        <v>650</v>
      </c>
      <c r="D21" s="132">
        <f>D23+D24+D25+D26</f>
        <v>647.89459999999997</v>
      </c>
      <c r="E21" s="133">
        <f>D21/C21</f>
        <v>0.99676092307692299</v>
      </c>
      <c r="F21" s="132">
        <f t="shared" ref="F21:K21" si="3">F23+F24+F25+F26</f>
        <v>0</v>
      </c>
      <c r="G21" s="132">
        <f t="shared" si="3"/>
        <v>0</v>
      </c>
      <c r="H21" s="132">
        <f t="shared" si="3"/>
        <v>320</v>
      </c>
      <c r="I21" s="132">
        <f t="shared" si="3"/>
        <v>92.52</v>
      </c>
      <c r="J21" s="132">
        <f t="shared" si="3"/>
        <v>330</v>
      </c>
      <c r="K21" s="192">
        <f t="shared" si="3"/>
        <v>555.37459999999999</v>
      </c>
      <c r="L21" s="132"/>
      <c r="M21" s="55"/>
      <c r="N21" s="132"/>
      <c r="O21" s="55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31.5" customHeight="1" thickBot="1" x14ac:dyDescent="0.35">
      <c r="A22" s="146"/>
      <c r="B22" s="135" t="s">
        <v>13</v>
      </c>
      <c r="C22" s="138"/>
      <c r="D22" s="138"/>
      <c r="E22" s="137"/>
      <c r="F22" s="14"/>
      <c r="G22" s="14"/>
      <c r="H22" s="14"/>
      <c r="I22" s="14"/>
      <c r="J22" s="14"/>
      <c r="K22" s="15"/>
      <c r="L22" s="14"/>
      <c r="M22" s="14"/>
      <c r="N22" s="14"/>
      <c r="O22" s="14"/>
      <c r="P22" s="14"/>
      <c r="Q22" s="15"/>
      <c r="R22" s="14"/>
      <c r="S22" s="15"/>
      <c r="T22" s="14"/>
      <c r="U22" s="15"/>
      <c r="V22" s="14"/>
      <c r="W22" s="15"/>
      <c r="X22" s="14"/>
      <c r="Y22" s="15"/>
      <c r="Z22" s="14"/>
      <c r="AA22" s="15"/>
      <c r="AB22" s="14"/>
      <c r="AC22" s="15"/>
    </row>
    <row r="23" spans="1:29" ht="31.5" customHeight="1" thickBot="1" x14ac:dyDescent="0.35">
      <c r="A23" s="139" t="s">
        <v>37</v>
      </c>
      <c r="B23" s="140" t="s">
        <v>50</v>
      </c>
      <c r="C23" s="124">
        <f t="shared" ref="C23:D27" si="4">F23+H23+J23+L23+N23+P23+R23+T23+V23+AB23+Z23+X23</f>
        <v>286.82</v>
      </c>
      <c r="D23" s="124">
        <f t="shared" si="4"/>
        <v>286.81200000000001</v>
      </c>
      <c r="E23" s="141">
        <f t="shared" ref="E23:E49" si="5">D23/C23</f>
        <v>0.99997210794226354</v>
      </c>
      <c r="F23" s="147">
        <v>0</v>
      </c>
      <c r="G23" s="147">
        <v>0</v>
      </c>
      <c r="H23" s="147">
        <v>92.52</v>
      </c>
      <c r="I23" s="147">
        <v>92.52</v>
      </c>
      <c r="J23" s="147">
        <v>194.3</v>
      </c>
      <c r="K23" s="147">
        <v>194.292</v>
      </c>
      <c r="L23" s="148"/>
      <c r="M23" s="148"/>
      <c r="N23" s="148"/>
      <c r="O23" s="148"/>
      <c r="P23" s="147"/>
      <c r="Q23" s="9"/>
      <c r="R23" s="9"/>
      <c r="S23" s="9"/>
      <c r="T23" s="9"/>
      <c r="U23" s="9"/>
      <c r="V23" s="9"/>
      <c r="W23" s="9"/>
      <c r="X23" s="147"/>
      <c r="Y23" s="9"/>
      <c r="Z23" s="147"/>
      <c r="AA23" s="9"/>
      <c r="AB23" s="147"/>
      <c r="AC23" s="9"/>
    </row>
    <row r="24" spans="1:29" ht="31.5" customHeight="1" thickBot="1" x14ac:dyDescent="0.35">
      <c r="A24" s="139" t="s">
        <v>38</v>
      </c>
      <c r="B24" s="140" t="s">
        <v>51</v>
      </c>
      <c r="C24" s="124">
        <f t="shared" si="4"/>
        <v>0</v>
      </c>
      <c r="D24" s="124">
        <f t="shared" si="4"/>
        <v>0</v>
      </c>
      <c r="E24" s="141">
        <v>0</v>
      </c>
      <c r="F24" s="147">
        <v>0</v>
      </c>
      <c r="G24" s="147">
        <v>0</v>
      </c>
      <c r="H24" s="147">
        <v>0</v>
      </c>
      <c r="I24" s="147">
        <v>0</v>
      </c>
      <c r="J24" s="147">
        <v>0</v>
      </c>
      <c r="K24" s="147">
        <v>0</v>
      </c>
      <c r="L24" s="148"/>
      <c r="M24" s="148"/>
      <c r="N24" s="148"/>
      <c r="O24" s="147"/>
      <c r="P24" s="147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31.5" customHeight="1" thickBot="1" x14ac:dyDescent="0.35">
      <c r="A25" s="139" t="s">
        <v>39</v>
      </c>
      <c r="B25" s="149" t="s">
        <v>52</v>
      </c>
      <c r="C25" s="124">
        <f t="shared" si="4"/>
        <v>290.17</v>
      </c>
      <c r="D25" s="124">
        <f t="shared" si="4"/>
        <v>290.1626</v>
      </c>
      <c r="E25" s="141">
        <f t="shared" si="5"/>
        <v>0.99997449770823998</v>
      </c>
      <c r="F25" s="147">
        <v>0</v>
      </c>
      <c r="G25" s="147">
        <v>0</v>
      </c>
      <c r="H25" s="147">
        <v>200</v>
      </c>
      <c r="I25" s="147">
        <v>0</v>
      </c>
      <c r="J25" s="147">
        <v>90.17</v>
      </c>
      <c r="K25" s="147">
        <v>290.1626</v>
      </c>
      <c r="L25" s="148"/>
      <c r="M25" s="148"/>
      <c r="N25" s="148"/>
      <c r="O25" s="147"/>
      <c r="P25" s="147"/>
      <c r="Q25" s="9"/>
      <c r="R25" s="9"/>
      <c r="S25" s="9"/>
      <c r="T25" s="152"/>
      <c r="U25" s="9"/>
      <c r="V25" s="9"/>
      <c r="W25" s="9"/>
      <c r="X25" s="147"/>
      <c r="Y25" s="9"/>
      <c r="Z25" s="147"/>
      <c r="AA25" s="9"/>
      <c r="AB25" s="9"/>
      <c r="AC25" s="9"/>
    </row>
    <row r="26" spans="1:29" ht="31.5" customHeight="1" thickBot="1" x14ac:dyDescent="0.35">
      <c r="A26" s="143" t="s">
        <v>40</v>
      </c>
      <c r="B26" s="150" t="s">
        <v>53</v>
      </c>
      <c r="C26" s="124">
        <f t="shared" si="4"/>
        <v>73.009999999999977</v>
      </c>
      <c r="D26" s="124">
        <f t="shared" si="4"/>
        <v>70.919999999999959</v>
      </c>
      <c r="E26" s="128">
        <f t="shared" si="5"/>
        <v>0.97137378441309385</v>
      </c>
      <c r="F26" s="147">
        <v>0</v>
      </c>
      <c r="G26" s="151">
        <v>0</v>
      </c>
      <c r="H26" s="151">
        <v>27.48</v>
      </c>
      <c r="I26" s="151">
        <v>0</v>
      </c>
      <c r="J26" s="152">
        <v>45.529999999999973</v>
      </c>
      <c r="K26" s="16">
        <v>70.919999999999959</v>
      </c>
      <c r="L26" s="153"/>
      <c r="M26" s="153"/>
      <c r="N26" s="153"/>
      <c r="O26" s="153"/>
      <c r="P26" s="152"/>
      <c r="Q26" s="9"/>
      <c r="R26" s="152"/>
      <c r="S26" s="16"/>
      <c r="T26" s="152"/>
      <c r="U26" s="16"/>
      <c r="V26" s="152"/>
      <c r="W26" s="16"/>
      <c r="X26" s="152"/>
      <c r="Y26" s="16"/>
      <c r="Z26" s="152"/>
      <c r="AA26" s="16"/>
      <c r="AB26" s="152"/>
      <c r="AC26" s="16"/>
    </row>
    <row r="27" spans="1:29" ht="31.5" customHeight="1" thickBot="1" x14ac:dyDescent="0.35">
      <c r="A27" s="144" t="s">
        <v>41</v>
      </c>
      <c r="B27" s="154" t="s">
        <v>54</v>
      </c>
      <c r="C27" s="155">
        <f t="shared" si="4"/>
        <v>92.4</v>
      </c>
      <c r="D27" s="155">
        <f t="shared" si="4"/>
        <v>90.144000000000005</v>
      </c>
      <c r="E27" s="133">
        <f t="shared" si="5"/>
        <v>0.97558441558441555</v>
      </c>
      <c r="F27" s="156">
        <v>0</v>
      </c>
      <c r="G27" s="156">
        <v>0</v>
      </c>
      <c r="H27" s="156">
        <v>92.4</v>
      </c>
      <c r="I27" s="156">
        <v>90.144000000000005</v>
      </c>
      <c r="J27" s="156">
        <v>0</v>
      </c>
      <c r="K27" s="44">
        <v>0</v>
      </c>
      <c r="L27" s="156"/>
      <c r="M27" s="156"/>
      <c r="N27" s="156"/>
      <c r="O27" s="156"/>
      <c r="P27" s="156"/>
      <c r="Q27" s="44"/>
      <c r="R27" s="156"/>
      <c r="S27" s="44"/>
      <c r="T27" s="156"/>
      <c r="U27" s="44"/>
      <c r="V27" s="156"/>
      <c r="W27" s="44"/>
      <c r="X27" s="44"/>
      <c r="Y27" s="44"/>
      <c r="Z27" s="44"/>
      <c r="AA27" s="44"/>
      <c r="AB27" s="44"/>
      <c r="AC27" s="44"/>
    </row>
    <row r="28" spans="1:29" ht="31.5" customHeight="1" thickBot="1" x14ac:dyDescent="0.35">
      <c r="A28" s="144" t="s">
        <v>42</v>
      </c>
      <c r="B28" s="131" t="s">
        <v>20</v>
      </c>
      <c r="C28" s="132">
        <f>C30+C31+C32+C33+C34+C35+C36</f>
        <v>100</v>
      </c>
      <c r="D28" s="132">
        <f>D30+D31+D32+D33+D34+D35+D36</f>
        <v>0</v>
      </c>
      <c r="E28" s="133">
        <f>D28/C28</f>
        <v>0</v>
      </c>
      <c r="F28" s="156">
        <f t="shared" ref="F28:K28" si="6">F30+F31+F32+F33+F34+F35+F36</f>
        <v>50</v>
      </c>
      <c r="G28" s="156">
        <f t="shared" si="6"/>
        <v>0</v>
      </c>
      <c r="H28" s="156">
        <f t="shared" si="6"/>
        <v>50</v>
      </c>
      <c r="I28" s="156">
        <f t="shared" si="6"/>
        <v>0</v>
      </c>
      <c r="J28" s="156">
        <f t="shared" si="6"/>
        <v>0</v>
      </c>
      <c r="K28" s="44">
        <f t="shared" si="6"/>
        <v>0</v>
      </c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</row>
    <row r="29" spans="1:29" ht="31.5" customHeight="1" thickBot="1" x14ac:dyDescent="0.35">
      <c r="A29" s="146"/>
      <c r="B29" s="135" t="s">
        <v>56</v>
      </c>
      <c r="C29" s="138"/>
      <c r="D29" s="14"/>
      <c r="E29" s="137"/>
      <c r="F29" s="14"/>
      <c r="G29" s="14"/>
      <c r="H29" s="14"/>
      <c r="I29" s="14"/>
      <c r="J29" s="14"/>
      <c r="K29" s="15"/>
      <c r="L29" s="14"/>
      <c r="M29" s="14"/>
      <c r="N29" s="14"/>
      <c r="O29" s="14"/>
      <c r="P29" s="14"/>
      <c r="Q29" s="15"/>
      <c r="R29" s="14"/>
      <c r="S29" s="15"/>
      <c r="T29" s="14"/>
      <c r="U29" s="15"/>
      <c r="V29" s="14"/>
      <c r="W29" s="15"/>
      <c r="X29" s="15"/>
      <c r="Y29" s="15"/>
      <c r="Z29" s="15"/>
      <c r="AA29" s="15"/>
      <c r="AB29" s="15"/>
      <c r="AC29" s="15"/>
    </row>
    <row r="30" spans="1:29" ht="31.5" customHeight="1" thickBot="1" x14ac:dyDescent="0.35">
      <c r="A30" s="139" t="s">
        <v>45</v>
      </c>
      <c r="B30" s="140" t="s">
        <v>57</v>
      </c>
      <c r="C30" s="124">
        <f>F30+H30+J30+L30+N30+P30+R30+T30+V30+AB30+Z30+X30</f>
        <v>0</v>
      </c>
      <c r="D30" s="124">
        <f>G30+I30+K30+M30+O30+Q30+S30+U30+W30+AC30+AA30+Y30</f>
        <v>0</v>
      </c>
      <c r="E30" s="141" t="e">
        <f>D30/C30</f>
        <v>#DIV/0!</v>
      </c>
      <c r="F30" s="142">
        <v>0</v>
      </c>
      <c r="G30" s="142">
        <v>0</v>
      </c>
      <c r="H30" s="142">
        <v>0</v>
      </c>
      <c r="I30" s="142">
        <v>0</v>
      </c>
      <c r="J30" s="142">
        <v>0</v>
      </c>
      <c r="K30" s="142">
        <v>0</v>
      </c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</row>
    <row r="31" spans="1:29" ht="31.5" customHeight="1" thickBot="1" x14ac:dyDescent="0.35">
      <c r="A31" s="139" t="s">
        <v>46</v>
      </c>
      <c r="B31" s="149" t="s">
        <v>58</v>
      </c>
      <c r="C31" s="124">
        <f t="shared" ref="C31:D36" si="7">F31+H31+J31+L31+N31+P31+R31+T31+V31+AB31+Z31+X31</f>
        <v>0</v>
      </c>
      <c r="D31" s="124">
        <f t="shared" si="7"/>
        <v>0</v>
      </c>
      <c r="E31" s="141" t="e">
        <f t="shared" si="5"/>
        <v>#DIV/0!</v>
      </c>
      <c r="F31" s="142">
        <v>0</v>
      </c>
      <c r="G31" s="142">
        <v>0</v>
      </c>
      <c r="H31" s="142">
        <v>0</v>
      </c>
      <c r="I31" s="142">
        <v>0</v>
      </c>
      <c r="J31" s="142">
        <v>0</v>
      </c>
      <c r="K31" s="142">
        <v>0</v>
      </c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</row>
    <row r="32" spans="1:29" ht="31.5" customHeight="1" thickBot="1" x14ac:dyDescent="0.35">
      <c r="A32" s="139" t="s">
        <v>55</v>
      </c>
      <c r="B32" s="149" t="s">
        <v>59</v>
      </c>
      <c r="C32" s="124">
        <f t="shared" si="7"/>
        <v>0</v>
      </c>
      <c r="D32" s="124">
        <f t="shared" si="7"/>
        <v>0</v>
      </c>
      <c r="E32" s="141" t="e">
        <f t="shared" si="5"/>
        <v>#DIV/0!</v>
      </c>
      <c r="F32" s="142">
        <v>0</v>
      </c>
      <c r="G32" s="142">
        <v>0</v>
      </c>
      <c r="H32" s="142">
        <v>0</v>
      </c>
      <c r="I32" s="142">
        <v>0</v>
      </c>
      <c r="J32" s="142">
        <v>0</v>
      </c>
      <c r="K32" s="142">
        <v>0</v>
      </c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</row>
    <row r="33" spans="1:30" ht="31.5" customHeight="1" thickBot="1" x14ac:dyDescent="0.35">
      <c r="A33" s="139" t="s">
        <v>60</v>
      </c>
      <c r="B33" s="157" t="s">
        <v>61</v>
      </c>
      <c r="C33" s="124">
        <f t="shared" si="7"/>
        <v>0</v>
      </c>
      <c r="D33" s="124">
        <f t="shared" si="7"/>
        <v>0</v>
      </c>
      <c r="E33" s="141" t="e">
        <f t="shared" si="5"/>
        <v>#DIV/0!</v>
      </c>
      <c r="F33" s="142"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</row>
    <row r="34" spans="1:30" ht="31.5" customHeight="1" thickBot="1" x14ac:dyDescent="0.35">
      <c r="A34" s="139" t="s">
        <v>62</v>
      </c>
      <c r="B34" s="157" t="s">
        <v>82</v>
      </c>
      <c r="C34" s="124">
        <f t="shared" si="7"/>
        <v>100</v>
      </c>
      <c r="D34" s="124">
        <f t="shared" si="7"/>
        <v>0</v>
      </c>
      <c r="E34" s="141">
        <f t="shared" si="5"/>
        <v>0</v>
      </c>
      <c r="F34" s="142">
        <v>50</v>
      </c>
      <c r="G34" s="142">
        <v>0</v>
      </c>
      <c r="H34" s="142">
        <v>50</v>
      </c>
      <c r="I34" s="142">
        <v>0</v>
      </c>
      <c r="J34" s="142">
        <v>0</v>
      </c>
      <c r="K34" s="142">
        <v>0</v>
      </c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</row>
    <row r="35" spans="1:30" ht="31.5" customHeight="1" thickBot="1" x14ac:dyDescent="0.35">
      <c r="A35" s="139" t="s">
        <v>63</v>
      </c>
      <c r="B35" s="157" t="s">
        <v>64</v>
      </c>
      <c r="C35" s="124">
        <f t="shared" si="7"/>
        <v>0</v>
      </c>
      <c r="D35" s="124">
        <f t="shared" si="7"/>
        <v>0</v>
      </c>
      <c r="E35" s="141" t="e">
        <f t="shared" si="5"/>
        <v>#DIV/0!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</row>
    <row r="36" spans="1:30" ht="31.5" customHeight="1" thickBot="1" x14ac:dyDescent="0.35">
      <c r="A36" s="143" t="s">
        <v>65</v>
      </c>
      <c r="B36" s="158" t="s">
        <v>53</v>
      </c>
      <c r="C36" s="124">
        <f t="shared" si="7"/>
        <v>0</v>
      </c>
      <c r="D36" s="124">
        <f t="shared" si="7"/>
        <v>0</v>
      </c>
      <c r="E36" s="128" t="e">
        <f>D36/C36</f>
        <v>#DIV/0!</v>
      </c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0</v>
      </c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</row>
    <row r="37" spans="1:30" ht="31.5" customHeight="1" thickBot="1" x14ac:dyDescent="0.35">
      <c r="A37" s="144" t="s">
        <v>43</v>
      </c>
      <c r="B37" s="154" t="s">
        <v>66</v>
      </c>
      <c r="C37" s="124">
        <f>F37+H37+J37+L37+N37+P37+R37+T37+V37+AB37+Z37+X37</f>
        <v>0</v>
      </c>
      <c r="D37" s="124">
        <f>G37+I37+K37+M37+O37+Q37+S37+U37+W37+AC37+AA37+Y37</f>
        <v>0</v>
      </c>
      <c r="E37" s="133" t="e">
        <f t="shared" si="5"/>
        <v>#DIV/0!</v>
      </c>
      <c r="F37" s="156"/>
      <c r="G37" s="156"/>
      <c r="H37" s="156"/>
      <c r="I37" s="156"/>
      <c r="J37" s="156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</row>
    <row r="38" spans="1:30" ht="31.5" customHeight="1" thickBot="1" x14ac:dyDescent="0.35">
      <c r="A38" s="144" t="s">
        <v>67</v>
      </c>
      <c r="B38" s="131" t="s">
        <v>16</v>
      </c>
      <c r="C38" s="159">
        <f>C40+C41+C42+C43</f>
        <v>3759.569</v>
      </c>
      <c r="D38" s="159">
        <f>D40+D41+D42+D43</f>
        <v>3115.12653</v>
      </c>
      <c r="E38" s="133">
        <f t="shared" si="5"/>
        <v>0.82858607728705069</v>
      </c>
      <c r="F38" s="156">
        <f t="shared" ref="F38:K38" si="8">F40+F41+F42+F43</f>
        <v>1403.9849999999999</v>
      </c>
      <c r="G38" s="156">
        <f t="shared" si="8"/>
        <v>1088.37219</v>
      </c>
      <c r="H38" s="156">
        <f t="shared" si="8"/>
        <v>1203.9849999999999</v>
      </c>
      <c r="I38" s="156">
        <f t="shared" si="8"/>
        <v>1720.2723799999999</v>
      </c>
      <c r="J38" s="156">
        <f t="shared" si="8"/>
        <v>1151.5989999999999</v>
      </c>
      <c r="K38" s="44">
        <f t="shared" si="8"/>
        <v>306.48196000000002</v>
      </c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</row>
    <row r="39" spans="1:30" ht="31.5" customHeight="1" thickBot="1" x14ac:dyDescent="0.35">
      <c r="A39" s="146"/>
      <c r="B39" s="135" t="s">
        <v>13</v>
      </c>
      <c r="C39" s="136"/>
      <c r="D39" s="13"/>
      <c r="E39" s="137"/>
      <c r="F39" s="160"/>
      <c r="G39" s="160"/>
      <c r="H39" s="160"/>
      <c r="I39" s="160"/>
      <c r="J39" s="160"/>
      <c r="K39" s="17"/>
      <c r="L39" s="160"/>
      <c r="M39" s="160"/>
      <c r="N39" s="160"/>
      <c r="O39" s="160"/>
      <c r="P39" s="160"/>
      <c r="Q39" s="17"/>
      <c r="R39" s="160"/>
      <c r="S39" s="17"/>
      <c r="T39" s="160"/>
      <c r="U39" s="17"/>
      <c r="V39" s="160"/>
      <c r="W39" s="17"/>
      <c r="X39" s="160"/>
      <c r="Y39" s="17"/>
      <c r="Z39" s="160"/>
      <c r="AA39" s="17"/>
      <c r="AB39" s="160"/>
      <c r="AC39" s="17"/>
    </row>
    <row r="40" spans="1:30" ht="31.5" customHeight="1" thickBot="1" x14ac:dyDescent="0.35">
      <c r="A40" s="139" t="s">
        <v>68</v>
      </c>
      <c r="B40" s="140" t="s">
        <v>17</v>
      </c>
      <c r="C40" s="124">
        <f t="shared" ref="C40:D44" si="9">F40+H40+J40+L40+N40+P40+R40+T40+V40+AB40+Z40+X40</f>
        <v>3094.614</v>
      </c>
      <c r="D40" s="124">
        <f t="shared" si="9"/>
        <v>2593.1715300000001</v>
      </c>
      <c r="E40" s="141">
        <f t="shared" si="5"/>
        <v>0.83796283801469262</v>
      </c>
      <c r="F40" s="148">
        <v>1229</v>
      </c>
      <c r="G40" s="148">
        <v>1069.0721900000001</v>
      </c>
      <c r="H40" s="148">
        <v>939</v>
      </c>
      <c r="I40" s="148">
        <v>1433.9723799999999</v>
      </c>
      <c r="J40" s="8">
        <v>926.61400000000003</v>
      </c>
      <c r="K40" s="8">
        <v>90.126959999999997</v>
      </c>
      <c r="L40" s="148"/>
      <c r="M40" s="148"/>
      <c r="N40" s="148"/>
      <c r="O40" s="148"/>
      <c r="P40" s="148"/>
      <c r="Q40" s="8"/>
      <c r="R40" s="8"/>
      <c r="S40" s="8"/>
      <c r="T40" s="8"/>
      <c r="U40" s="8"/>
      <c r="V40" s="8"/>
      <c r="W40" s="8"/>
      <c r="X40" s="148"/>
      <c r="Y40" s="8"/>
      <c r="Z40" s="148"/>
      <c r="AA40" s="8"/>
      <c r="AB40" s="148"/>
      <c r="AC40" s="8"/>
    </row>
    <row r="41" spans="1:30" ht="31.5" customHeight="1" thickBot="1" x14ac:dyDescent="0.35">
      <c r="A41" s="139" t="s">
        <v>69</v>
      </c>
      <c r="B41" s="140" t="s">
        <v>18</v>
      </c>
      <c r="C41" s="124">
        <f t="shared" si="9"/>
        <v>590</v>
      </c>
      <c r="D41" s="124">
        <f t="shared" si="9"/>
        <v>447</v>
      </c>
      <c r="E41" s="141">
        <f t="shared" si="5"/>
        <v>0.75762711864406784</v>
      </c>
      <c r="F41" s="148">
        <v>150</v>
      </c>
      <c r="G41" s="148">
        <v>0</v>
      </c>
      <c r="H41" s="148">
        <v>240</v>
      </c>
      <c r="I41" s="148">
        <v>267</v>
      </c>
      <c r="J41" s="8">
        <v>200</v>
      </c>
      <c r="K41" s="8">
        <v>180</v>
      </c>
      <c r="L41" s="148"/>
      <c r="M41" s="148"/>
      <c r="N41" s="148"/>
      <c r="O41" s="148"/>
      <c r="P41" s="148"/>
      <c r="Q41" s="8"/>
      <c r="R41" s="148"/>
      <c r="S41" s="8"/>
      <c r="T41" s="148"/>
      <c r="U41" s="8"/>
      <c r="V41" s="148"/>
      <c r="W41" s="8"/>
      <c r="X41" s="148"/>
      <c r="Y41" s="8"/>
      <c r="Z41" s="148"/>
      <c r="AA41" s="8"/>
      <c r="AB41" s="148"/>
      <c r="AC41" s="8"/>
      <c r="AD41" s="2"/>
    </row>
    <row r="42" spans="1:30" ht="31.5" customHeight="1" thickBot="1" x14ac:dyDescent="0.35">
      <c r="A42" s="139" t="s">
        <v>70</v>
      </c>
      <c r="B42" s="140" t="s">
        <v>19</v>
      </c>
      <c r="C42" s="124">
        <f t="shared" si="9"/>
        <v>57.900000000000006</v>
      </c>
      <c r="D42" s="124">
        <f t="shared" si="9"/>
        <v>57.900000000000006</v>
      </c>
      <c r="E42" s="141">
        <f t="shared" si="5"/>
        <v>1</v>
      </c>
      <c r="F42" s="148">
        <v>19.3</v>
      </c>
      <c r="G42" s="148">
        <v>19.3</v>
      </c>
      <c r="H42" s="148">
        <v>19.3</v>
      </c>
      <c r="I42" s="148">
        <v>19.3</v>
      </c>
      <c r="J42" s="148">
        <v>19.3</v>
      </c>
      <c r="K42" s="148">
        <v>19.3</v>
      </c>
      <c r="L42" s="148"/>
      <c r="M42" s="148"/>
      <c r="N42" s="148"/>
      <c r="O42" s="148"/>
      <c r="P42" s="148"/>
      <c r="Q42" s="8"/>
      <c r="R42" s="148"/>
      <c r="S42" s="8"/>
      <c r="T42" s="148"/>
      <c r="U42" s="8"/>
      <c r="V42" s="148"/>
      <c r="W42" s="8"/>
      <c r="X42" s="148"/>
      <c r="Y42" s="8"/>
      <c r="Z42" s="148"/>
      <c r="AA42" s="8"/>
      <c r="AB42" s="148"/>
      <c r="AC42" s="8"/>
      <c r="AD42" s="2"/>
    </row>
    <row r="43" spans="1:30" ht="39.75" customHeight="1" thickBot="1" x14ac:dyDescent="0.35">
      <c r="A43" s="143" t="s">
        <v>71</v>
      </c>
      <c r="B43" s="127" t="s">
        <v>112</v>
      </c>
      <c r="C43" s="124">
        <f t="shared" si="9"/>
        <v>17.055</v>
      </c>
      <c r="D43" s="124">
        <f t="shared" si="9"/>
        <v>17.055</v>
      </c>
      <c r="E43" s="128">
        <f t="shared" si="5"/>
        <v>1</v>
      </c>
      <c r="F43" s="153">
        <v>5.6849999999999996</v>
      </c>
      <c r="G43" s="153"/>
      <c r="H43" s="153">
        <v>5.6849999999999996</v>
      </c>
      <c r="I43" s="153"/>
      <c r="J43" s="153">
        <v>5.6849999999999996</v>
      </c>
      <c r="K43" s="153">
        <v>17.055</v>
      </c>
      <c r="L43" s="153"/>
      <c r="M43" s="153"/>
      <c r="N43" s="153"/>
      <c r="O43" s="153"/>
      <c r="P43" s="153"/>
      <c r="Q43" s="16"/>
      <c r="R43" s="16"/>
      <c r="S43" s="16"/>
      <c r="T43" s="16"/>
      <c r="U43" s="16"/>
      <c r="V43" s="16"/>
      <c r="W43" s="16"/>
      <c r="X43" s="16"/>
      <c r="Y43" s="16"/>
      <c r="Z43" s="153"/>
      <c r="AA43" s="16"/>
      <c r="AB43" s="153"/>
      <c r="AC43" s="16"/>
      <c r="AD43" s="2"/>
    </row>
    <row r="44" spans="1:30" ht="68.25" customHeight="1" thickBot="1" x14ac:dyDescent="0.35">
      <c r="A44" s="144" t="s">
        <v>72</v>
      </c>
      <c r="B44" s="131" t="s">
        <v>73</v>
      </c>
      <c r="C44" s="155">
        <f t="shared" si="9"/>
        <v>0</v>
      </c>
      <c r="D44" s="155">
        <f t="shared" si="9"/>
        <v>0</v>
      </c>
      <c r="E44" s="161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44">
        <v>0</v>
      </c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2"/>
    </row>
    <row r="45" spans="1:30" ht="33.75" customHeight="1" thickBot="1" x14ac:dyDescent="0.35">
      <c r="A45" s="144" t="s">
        <v>74</v>
      </c>
      <c r="B45" s="131" t="s">
        <v>77</v>
      </c>
      <c r="C45" s="159">
        <f>C47+C48</f>
        <v>357.6</v>
      </c>
      <c r="D45" s="159">
        <f>D47+D48</f>
        <v>277.10275000000001</v>
      </c>
      <c r="E45" s="161">
        <f t="shared" si="5"/>
        <v>0.77489583333333334</v>
      </c>
      <c r="F45" s="156">
        <f t="shared" ref="F45:K45" si="10">F47+F48</f>
        <v>149.19999999999999</v>
      </c>
      <c r="G45" s="156">
        <f t="shared" si="10"/>
        <v>64.497169999999997</v>
      </c>
      <c r="H45" s="156">
        <f t="shared" si="10"/>
        <v>99.2</v>
      </c>
      <c r="I45" s="156">
        <f t="shared" si="10"/>
        <v>116.65515000000001</v>
      </c>
      <c r="J45" s="156">
        <f t="shared" si="10"/>
        <v>109.2</v>
      </c>
      <c r="K45" s="44">
        <f t="shared" si="10"/>
        <v>95.950429999999997</v>
      </c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2"/>
    </row>
    <row r="46" spans="1:30" ht="25.15" customHeight="1" thickBot="1" x14ac:dyDescent="0.35">
      <c r="A46" s="146"/>
      <c r="B46" s="135" t="s">
        <v>13</v>
      </c>
      <c r="C46" s="162"/>
      <c r="D46" s="13"/>
      <c r="E46" s="137"/>
      <c r="F46" s="160"/>
      <c r="G46" s="160"/>
      <c r="H46" s="160"/>
      <c r="I46" s="160"/>
      <c r="J46" s="160"/>
      <c r="K46" s="17"/>
      <c r="L46" s="160"/>
      <c r="M46" s="160"/>
      <c r="N46" s="160"/>
      <c r="O46" s="160"/>
      <c r="P46" s="160"/>
      <c r="Q46" s="17"/>
      <c r="R46" s="160"/>
      <c r="S46" s="17"/>
      <c r="T46" s="160"/>
      <c r="U46" s="17"/>
      <c r="V46" s="160"/>
      <c r="W46" s="17"/>
      <c r="X46" s="160"/>
      <c r="Y46" s="17"/>
      <c r="Z46" s="160"/>
      <c r="AA46" s="17"/>
      <c r="AB46" s="160"/>
      <c r="AC46" s="17"/>
      <c r="AD46" s="2"/>
    </row>
    <row r="47" spans="1:30" ht="31.5" customHeight="1" thickBot="1" x14ac:dyDescent="0.35">
      <c r="A47" s="139" t="s">
        <v>75</v>
      </c>
      <c r="B47" s="140" t="s">
        <v>78</v>
      </c>
      <c r="C47" s="124">
        <f t="shared" ref="C47:D51" si="11">F47+H47+J47+L47+N47+P47+R47+T47+V47+AB47+Z47+X47</f>
        <v>57.599999999999994</v>
      </c>
      <c r="D47" s="124">
        <f t="shared" si="11"/>
        <v>37.478749999999998</v>
      </c>
      <c r="E47" s="163">
        <f t="shared" si="5"/>
        <v>0.65067274305555556</v>
      </c>
      <c r="F47" s="148">
        <v>19.2</v>
      </c>
      <c r="G47" s="148">
        <v>12.47927</v>
      </c>
      <c r="H47" s="148">
        <v>19.2</v>
      </c>
      <c r="I47" s="148">
        <v>12.499739999999999</v>
      </c>
      <c r="J47" s="148">
        <v>19.2</v>
      </c>
      <c r="K47" s="8">
        <v>12.499739999999999</v>
      </c>
      <c r="L47" s="148"/>
      <c r="M47" s="148"/>
      <c r="N47" s="148"/>
      <c r="O47" s="148"/>
      <c r="P47" s="148"/>
      <c r="Q47" s="8"/>
      <c r="R47" s="148"/>
      <c r="S47" s="8"/>
      <c r="T47" s="148"/>
      <c r="U47" s="8"/>
      <c r="V47" s="148"/>
      <c r="W47" s="8"/>
      <c r="X47" s="148"/>
      <c r="Y47" s="8"/>
      <c r="Z47" s="148"/>
      <c r="AA47" s="8"/>
      <c r="AB47" s="148"/>
      <c r="AC47" s="8"/>
      <c r="AD47" s="2"/>
    </row>
    <row r="48" spans="1:30" ht="27" customHeight="1" thickBot="1" x14ac:dyDescent="0.35">
      <c r="A48" s="143" t="s">
        <v>76</v>
      </c>
      <c r="B48" s="127" t="s">
        <v>79</v>
      </c>
      <c r="C48" s="124">
        <f>F48+H48+J48+L48+N48+P48+R48+T48+V48+AB48+Z48+X48</f>
        <v>300</v>
      </c>
      <c r="D48" s="124">
        <f t="shared" si="11"/>
        <v>239.62400000000002</v>
      </c>
      <c r="E48" s="164">
        <f>D48/C48</f>
        <v>0.79874666666666672</v>
      </c>
      <c r="F48" s="153">
        <v>130</v>
      </c>
      <c r="G48" s="153">
        <v>52.017899999999997</v>
      </c>
      <c r="H48" s="153">
        <v>80</v>
      </c>
      <c r="I48" s="153">
        <v>104.15541</v>
      </c>
      <c r="J48" s="153">
        <v>90</v>
      </c>
      <c r="K48" s="16">
        <v>83.450689999999994</v>
      </c>
      <c r="L48" s="153"/>
      <c r="M48" s="153"/>
      <c r="N48" s="153"/>
      <c r="O48" s="153"/>
      <c r="P48" s="153"/>
      <c r="Q48" s="16"/>
      <c r="R48" s="153"/>
      <c r="S48" s="16"/>
      <c r="T48" s="153"/>
      <c r="U48" s="16"/>
      <c r="V48" s="153"/>
      <c r="W48" s="16"/>
      <c r="X48" s="153"/>
      <c r="Y48" s="16"/>
      <c r="Z48" s="153"/>
      <c r="AA48" s="16"/>
      <c r="AB48" s="153"/>
      <c r="AC48" s="16"/>
      <c r="AD48" s="2"/>
    </row>
    <row r="49" spans="1:30" ht="29.25" customHeight="1" thickBot="1" x14ac:dyDescent="0.35">
      <c r="A49" s="144" t="s">
        <v>80</v>
      </c>
      <c r="B49" s="131" t="s">
        <v>81</v>
      </c>
      <c r="C49" s="155">
        <f t="shared" si="11"/>
        <v>0</v>
      </c>
      <c r="D49" s="155">
        <f t="shared" si="11"/>
        <v>0</v>
      </c>
      <c r="E49" s="161" t="e">
        <f t="shared" si="5"/>
        <v>#DIV/0!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44">
        <v>0</v>
      </c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2"/>
    </row>
    <row r="50" spans="1:30" ht="27" customHeight="1" thickBot="1" x14ac:dyDescent="0.35">
      <c r="A50" s="144" t="s">
        <v>90</v>
      </c>
      <c r="B50" s="131" t="s">
        <v>91</v>
      </c>
      <c r="C50" s="155">
        <f t="shared" si="11"/>
        <v>0</v>
      </c>
      <c r="D50" s="155">
        <f t="shared" si="11"/>
        <v>0</v>
      </c>
      <c r="E50" s="161" t="e">
        <f>D50/C50</f>
        <v>#DIV/0!</v>
      </c>
      <c r="F50" s="156">
        <v>0</v>
      </c>
      <c r="G50" s="156">
        <v>0</v>
      </c>
      <c r="H50" s="156">
        <v>0</v>
      </c>
      <c r="I50" s="156">
        <v>0</v>
      </c>
      <c r="J50" s="156">
        <v>0</v>
      </c>
      <c r="K50" s="44">
        <v>0</v>
      </c>
      <c r="L50" s="44"/>
      <c r="M50" s="44"/>
      <c r="N50" s="44"/>
      <c r="O50" s="44"/>
      <c r="P50" s="44"/>
      <c r="Q50" s="44"/>
      <c r="R50" s="156"/>
      <c r="S50" s="44"/>
      <c r="T50" s="156"/>
      <c r="U50" s="44"/>
      <c r="V50" s="156"/>
      <c r="W50" s="44"/>
      <c r="X50" s="44"/>
      <c r="Y50" s="44"/>
      <c r="Z50" s="44"/>
      <c r="AA50" s="44"/>
      <c r="AB50" s="44"/>
      <c r="AC50" s="200"/>
      <c r="AD50" s="2"/>
    </row>
    <row r="51" spans="1:30" s="198" customFormat="1" ht="36.75" customHeight="1" thickBot="1" x14ac:dyDescent="0.35">
      <c r="A51" s="193"/>
      <c r="B51" s="194" t="s">
        <v>113</v>
      </c>
      <c r="C51" s="124">
        <f t="shared" si="11"/>
        <v>0</v>
      </c>
      <c r="D51" s="124">
        <f t="shared" si="11"/>
        <v>0</v>
      </c>
      <c r="E51" s="195"/>
      <c r="F51" s="196"/>
      <c r="G51" s="196"/>
      <c r="H51" s="196"/>
      <c r="I51" s="196"/>
      <c r="J51" s="196"/>
      <c r="K51" s="197"/>
      <c r="L51" s="197"/>
      <c r="M51" s="197"/>
      <c r="N51" s="197"/>
      <c r="O51" s="197"/>
      <c r="P51" s="197"/>
      <c r="Q51" s="197"/>
      <c r="R51" s="196"/>
      <c r="S51" s="197"/>
      <c r="T51" s="196"/>
      <c r="U51" s="197"/>
      <c r="V51" s="196"/>
      <c r="W51" s="197"/>
      <c r="X51" s="197"/>
      <c r="Y51" s="199"/>
      <c r="Z51" s="197"/>
      <c r="AA51" s="197"/>
      <c r="AB51" s="197"/>
      <c r="AC51" s="182"/>
      <c r="AD51" s="2"/>
    </row>
    <row r="52" spans="1:30" ht="27.75" customHeight="1" thickBot="1" x14ac:dyDescent="0.35">
      <c r="A52" s="165"/>
      <c r="B52" s="166" t="s">
        <v>8</v>
      </c>
      <c r="C52" s="167">
        <f>C9+C10+C11+C21+C27+C28+C37+C38+C44+C45+C49+C50</f>
        <v>4961.9090000000006</v>
      </c>
      <c r="D52" s="167">
        <f>D9+D10+D11+D21+D27+D28+D37+D38+D44+D45+D49+D50</f>
        <v>4130.2678799999994</v>
      </c>
      <c r="E52" s="168">
        <f>D52/C52</f>
        <v>0.83239492703312357</v>
      </c>
      <c r="F52" s="167">
        <f t="shared" ref="F52:K52" si="12">F9+F10+F11+F21+F27+F28+F37+F38+F44+F45+F49+F50</f>
        <v>1603.1849999999999</v>
      </c>
      <c r="G52" s="167">
        <f t="shared" si="12"/>
        <v>1152.8693600000001</v>
      </c>
      <c r="H52" s="167">
        <f t="shared" si="12"/>
        <v>1765.5849999999998</v>
      </c>
      <c r="I52" s="167">
        <f t="shared" si="12"/>
        <v>2019.5915299999999</v>
      </c>
      <c r="J52" s="167">
        <f t="shared" si="12"/>
        <v>1593.1389999999999</v>
      </c>
      <c r="K52" s="167">
        <f t="shared" si="12"/>
        <v>957.80698999999993</v>
      </c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201"/>
      <c r="AD52" s="2"/>
    </row>
    <row r="53" spans="1:30" ht="33.75" customHeight="1" x14ac:dyDescent="0.3">
      <c r="A53" s="5"/>
      <c r="B53" s="11" t="s">
        <v>84</v>
      </c>
      <c r="C53" s="169"/>
      <c r="D53" s="170" t="s">
        <v>83</v>
      </c>
      <c r="E53" s="12"/>
      <c r="F53" s="11"/>
      <c r="G53" s="11" t="s">
        <v>99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2"/>
    </row>
    <row r="54" spans="1:30" ht="35.25" customHeight="1" x14ac:dyDescent="0.3">
      <c r="A54" s="5"/>
      <c r="B54" s="1" t="s">
        <v>95</v>
      </c>
      <c r="C54" s="3"/>
      <c r="D54" s="3"/>
      <c r="E54" s="171" t="s">
        <v>44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2"/>
    </row>
  </sheetData>
  <mergeCells count="19">
    <mergeCell ref="A2:K2"/>
    <mergeCell ref="A3:K3"/>
    <mergeCell ref="A4:K4"/>
    <mergeCell ref="A6:A8"/>
    <mergeCell ref="B6:B8"/>
    <mergeCell ref="C6:E7"/>
    <mergeCell ref="F6:Q6"/>
    <mergeCell ref="F7:G7"/>
    <mergeCell ref="H7:I7"/>
    <mergeCell ref="J7:K7"/>
    <mergeCell ref="X7:Y7"/>
    <mergeCell ref="Z7:AA7"/>
    <mergeCell ref="AB7:AC7"/>
    <mergeCell ref="L7:M7"/>
    <mergeCell ref="N7:O7"/>
    <mergeCell ref="P7:Q7"/>
    <mergeCell ref="R7:S7"/>
    <mergeCell ref="T7:U7"/>
    <mergeCell ref="V7:W7"/>
  </mergeCells>
  <pageMargins left="0.23622047244094491" right="0.23622047244094491" top="0.23622047244094491" bottom="0.35433070866141736" header="0.31496062992125984" footer="0.31496062992125984"/>
  <pageSetup paperSize="9" scale="34" orientation="landscape" r:id="rId1"/>
  <colBreaks count="1" manualBreakCount="1">
    <brk id="23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3"/>
  <sheetViews>
    <sheetView topLeftCell="A42" zoomScale="75" zoomScaleNormal="75" workbookViewId="0">
      <selection activeCell="D51" sqref="D51"/>
    </sheetView>
  </sheetViews>
  <sheetFormatPr defaultRowHeight="12.75" x14ac:dyDescent="0.2"/>
  <cols>
    <col min="2" max="2" width="63.7109375" customWidth="1"/>
    <col min="3" max="3" width="15.42578125" customWidth="1"/>
    <col min="4" max="4" width="17.28515625" customWidth="1"/>
    <col min="5" max="5" width="17.140625" customWidth="1"/>
    <col min="6" max="6" width="14.42578125" customWidth="1"/>
    <col min="7" max="7" width="15.28515625" customWidth="1"/>
    <col min="8" max="8" width="14.140625" customWidth="1"/>
    <col min="9" max="9" width="14.42578125" customWidth="1"/>
    <col min="10" max="10" width="13.140625" customWidth="1"/>
    <col min="11" max="11" width="13.85546875" customWidth="1"/>
    <col min="12" max="12" width="13" customWidth="1"/>
    <col min="13" max="13" width="13.42578125" customWidth="1"/>
    <col min="14" max="14" width="16" customWidth="1"/>
    <col min="15" max="15" width="15.140625" customWidth="1"/>
    <col min="16" max="16" width="15.28515625" customWidth="1"/>
    <col min="17" max="17" width="13.85546875" customWidth="1"/>
    <col min="18" max="18" width="15.28515625" customWidth="1"/>
    <col min="19" max="19" width="13.85546875" customWidth="1"/>
    <col min="20" max="20" width="15.28515625" customWidth="1"/>
    <col min="21" max="21" width="13.85546875" customWidth="1"/>
    <col min="22" max="22" width="15.28515625" customWidth="1"/>
    <col min="23" max="23" width="13.85546875" customWidth="1"/>
    <col min="24" max="24" width="15.28515625" customWidth="1"/>
    <col min="25" max="25" width="13.85546875" customWidth="1"/>
    <col min="26" max="26" width="15.28515625" customWidth="1"/>
    <col min="27" max="27" width="13.85546875" customWidth="1"/>
    <col min="28" max="28" width="15.28515625" customWidth="1"/>
    <col min="29" max="29" width="13.85546875" customWidth="1"/>
    <col min="258" max="258" width="63.7109375" customWidth="1"/>
    <col min="259" max="259" width="15.42578125" customWidth="1"/>
    <col min="260" max="260" width="17.28515625" customWidth="1"/>
    <col min="261" max="261" width="17.140625" customWidth="1"/>
    <col min="262" max="262" width="14.42578125" customWidth="1"/>
    <col min="263" max="263" width="15.28515625" customWidth="1"/>
    <col min="264" max="264" width="14.140625" customWidth="1"/>
    <col min="265" max="265" width="14.42578125" customWidth="1"/>
    <col min="266" max="266" width="13.140625" customWidth="1"/>
    <col min="267" max="267" width="13.85546875" customWidth="1"/>
    <col min="268" max="268" width="13" customWidth="1"/>
    <col min="269" max="269" width="13.42578125" customWidth="1"/>
    <col min="270" max="270" width="16" customWidth="1"/>
    <col min="271" max="271" width="15.140625" customWidth="1"/>
    <col min="272" max="272" width="15.28515625" customWidth="1"/>
    <col min="273" max="273" width="13.85546875" customWidth="1"/>
    <col min="274" max="274" width="15.28515625" customWidth="1"/>
    <col min="275" max="275" width="13.85546875" customWidth="1"/>
    <col min="276" max="276" width="15.28515625" customWidth="1"/>
    <col min="277" max="277" width="13.85546875" customWidth="1"/>
    <col min="278" max="278" width="15.28515625" customWidth="1"/>
    <col min="279" max="279" width="13.85546875" customWidth="1"/>
    <col min="280" max="280" width="15.28515625" customWidth="1"/>
    <col min="281" max="281" width="13.85546875" customWidth="1"/>
    <col min="282" max="282" width="15.28515625" customWidth="1"/>
    <col min="283" max="283" width="13.85546875" customWidth="1"/>
    <col min="284" max="284" width="15.28515625" customWidth="1"/>
    <col min="285" max="285" width="13.85546875" customWidth="1"/>
    <col min="514" max="514" width="63.7109375" customWidth="1"/>
    <col min="515" max="515" width="15.42578125" customWidth="1"/>
    <col min="516" max="516" width="17.28515625" customWidth="1"/>
    <col min="517" max="517" width="17.140625" customWidth="1"/>
    <col min="518" max="518" width="14.42578125" customWidth="1"/>
    <col min="519" max="519" width="15.28515625" customWidth="1"/>
    <col min="520" max="520" width="14.140625" customWidth="1"/>
    <col min="521" max="521" width="14.42578125" customWidth="1"/>
    <col min="522" max="522" width="13.140625" customWidth="1"/>
    <col min="523" max="523" width="13.85546875" customWidth="1"/>
    <col min="524" max="524" width="13" customWidth="1"/>
    <col min="525" max="525" width="13.42578125" customWidth="1"/>
    <col min="526" max="526" width="16" customWidth="1"/>
    <col min="527" max="527" width="15.140625" customWidth="1"/>
    <col min="528" max="528" width="15.28515625" customWidth="1"/>
    <col min="529" max="529" width="13.85546875" customWidth="1"/>
    <col min="530" max="530" width="15.28515625" customWidth="1"/>
    <col min="531" max="531" width="13.85546875" customWidth="1"/>
    <col min="532" max="532" width="15.28515625" customWidth="1"/>
    <col min="533" max="533" width="13.85546875" customWidth="1"/>
    <col min="534" max="534" width="15.28515625" customWidth="1"/>
    <col min="535" max="535" width="13.85546875" customWidth="1"/>
    <col min="536" max="536" width="15.28515625" customWidth="1"/>
    <col min="537" max="537" width="13.85546875" customWidth="1"/>
    <col min="538" max="538" width="15.28515625" customWidth="1"/>
    <col min="539" max="539" width="13.85546875" customWidth="1"/>
    <col min="540" max="540" width="15.28515625" customWidth="1"/>
    <col min="541" max="541" width="13.85546875" customWidth="1"/>
    <col min="770" max="770" width="63.7109375" customWidth="1"/>
    <col min="771" max="771" width="15.42578125" customWidth="1"/>
    <col min="772" max="772" width="17.28515625" customWidth="1"/>
    <col min="773" max="773" width="17.140625" customWidth="1"/>
    <col min="774" max="774" width="14.42578125" customWidth="1"/>
    <col min="775" max="775" width="15.28515625" customWidth="1"/>
    <col min="776" max="776" width="14.140625" customWidth="1"/>
    <col min="777" max="777" width="14.42578125" customWidth="1"/>
    <col min="778" max="778" width="13.140625" customWidth="1"/>
    <col min="779" max="779" width="13.85546875" customWidth="1"/>
    <col min="780" max="780" width="13" customWidth="1"/>
    <col min="781" max="781" width="13.42578125" customWidth="1"/>
    <col min="782" max="782" width="16" customWidth="1"/>
    <col min="783" max="783" width="15.140625" customWidth="1"/>
    <col min="784" max="784" width="15.28515625" customWidth="1"/>
    <col min="785" max="785" width="13.85546875" customWidth="1"/>
    <col min="786" max="786" width="15.28515625" customWidth="1"/>
    <col min="787" max="787" width="13.85546875" customWidth="1"/>
    <col min="788" max="788" width="15.28515625" customWidth="1"/>
    <col min="789" max="789" width="13.85546875" customWidth="1"/>
    <col min="790" max="790" width="15.28515625" customWidth="1"/>
    <col min="791" max="791" width="13.85546875" customWidth="1"/>
    <col min="792" max="792" width="15.28515625" customWidth="1"/>
    <col min="793" max="793" width="13.85546875" customWidth="1"/>
    <col min="794" max="794" width="15.28515625" customWidth="1"/>
    <col min="795" max="795" width="13.85546875" customWidth="1"/>
    <col min="796" max="796" width="15.28515625" customWidth="1"/>
    <col min="797" max="797" width="13.85546875" customWidth="1"/>
    <col min="1026" max="1026" width="63.7109375" customWidth="1"/>
    <col min="1027" max="1027" width="15.42578125" customWidth="1"/>
    <col min="1028" max="1028" width="17.28515625" customWidth="1"/>
    <col min="1029" max="1029" width="17.140625" customWidth="1"/>
    <col min="1030" max="1030" width="14.42578125" customWidth="1"/>
    <col min="1031" max="1031" width="15.28515625" customWidth="1"/>
    <col min="1032" max="1032" width="14.140625" customWidth="1"/>
    <col min="1033" max="1033" width="14.42578125" customWidth="1"/>
    <col min="1034" max="1034" width="13.140625" customWidth="1"/>
    <col min="1035" max="1035" width="13.85546875" customWidth="1"/>
    <col min="1036" max="1036" width="13" customWidth="1"/>
    <col min="1037" max="1037" width="13.42578125" customWidth="1"/>
    <col min="1038" max="1038" width="16" customWidth="1"/>
    <col min="1039" max="1039" width="15.140625" customWidth="1"/>
    <col min="1040" max="1040" width="15.28515625" customWidth="1"/>
    <col min="1041" max="1041" width="13.85546875" customWidth="1"/>
    <col min="1042" max="1042" width="15.28515625" customWidth="1"/>
    <col min="1043" max="1043" width="13.85546875" customWidth="1"/>
    <col min="1044" max="1044" width="15.28515625" customWidth="1"/>
    <col min="1045" max="1045" width="13.85546875" customWidth="1"/>
    <col min="1046" max="1046" width="15.28515625" customWidth="1"/>
    <col min="1047" max="1047" width="13.85546875" customWidth="1"/>
    <col min="1048" max="1048" width="15.28515625" customWidth="1"/>
    <col min="1049" max="1049" width="13.85546875" customWidth="1"/>
    <col min="1050" max="1050" width="15.28515625" customWidth="1"/>
    <col min="1051" max="1051" width="13.85546875" customWidth="1"/>
    <col min="1052" max="1052" width="15.28515625" customWidth="1"/>
    <col min="1053" max="1053" width="13.85546875" customWidth="1"/>
    <col min="1282" max="1282" width="63.7109375" customWidth="1"/>
    <col min="1283" max="1283" width="15.42578125" customWidth="1"/>
    <col min="1284" max="1284" width="17.28515625" customWidth="1"/>
    <col min="1285" max="1285" width="17.140625" customWidth="1"/>
    <col min="1286" max="1286" width="14.42578125" customWidth="1"/>
    <col min="1287" max="1287" width="15.28515625" customWidth="1"/>
    <col min="1288" max="1288" width="14.140625" customWidth="1"/>
    <col min="1289" max="1289" width="14.42578125" customWidth="1"/>
    <col min="1290" max="1290" width="13.140625" customWidth="1"/>
    <col min="1291" max="1291" width="13.85546875" customWidth="1"/>
    <col min="1292" max="1292" width="13" customWidth="1"/>
    <col min="1293" max="1293" width="13.42578125" customWidth="1"/>
    <col min="1294" max="1294" width="16" customWidth="1"/>
    <col min="1295" max="1295" width="15.140625" customWidth="1"/>
    <col min="1296" max="1296" width="15.28515625" customWidth="1"/>
    <col min="1297" max="1297" width="13.85546875" customWidth="1"/>
    <col min="1298" max="1298" width="15.28515625" customWidth="1"/>
    <col min="1299" max="1299" width="13.85546875" customWidth="1"/>
    <col min="1300" max="1300" width="15.28515625" customWidth="1"/>
    <col min="1301" max="1301" width="13.85546875" customWidth="1"/>
    <col min="1302" max="1302" width="15.28515625" customWidth="1"/>
    <col min="1303" max="1303" width="13.85546875" customWidth="1"/>
    <col min="1304" max="1304" width="15.28515625" customWidth="1"/>
    <col min="1305" max="1305" width="13.85546875" customWidth="1"/>
    <col min="1306" max="1306" width="15.28515625" customWidth="1"/>
    <col min="1307" max="1307" width="13.85546875" customWidth="1"/>
    <col min="1308" max="1308" width="15.28515625" customWidth="1"/>
    <col min="1309" max="1309" width="13.85546875" customWidth="1"/>
    <col min="1538" max="1538" width="63.7109375" customWidth="1"/>
    <col min="1539" max="1539" width="15.42578125" customWidth="1"/>
    <col min="1540" max="1540" width="17.28515625" customWidth="1"/>
    <col min="1541" max="1541" width="17.140625" customWidth="1"/>
    <col min="1542" max="1542" width="14.42578125" customWidth="1"/>
    <col min="1543" max="1543" width="15.28515625" customWidth="1"/>
    <col min="1544" max="1544" width="14.140625" customWidth="1"/>
    <col min="1545" max="1545" width="14.42578125" customWidth="1"/>
    <col min="1546" max="1546" width="13.140625" customWidth="1"/>
    <col min="1547" max="1547" width="13.85546875" customWidth="1"/>
    <col min="1548" max="1548" width="13" customWidth="1"/>
    <col min="1549" max="1549" width="13.42578125" customWidth="1"/>
    <col min="1550" max="1550" width="16" customWidth="1"/>
    <col min="1551" max="1551" width="15.140625" customWidth="1"/>
    <col min="1552" max="1552" width="15.28515625" customWidth="1"/>
    <col min="1553" max="1553" width="13.85546875" customWidth="1"/>
    <col min="1554" max="1554" width="15.28515625" customWidth="1"/>
    <col min="1555" max="1555" width="13.85546875" customWidth="1"/>
    <col min="1556" max="1556" width="15.28515625" customWidth="1"/>
    <col min="1557" max="1557" width="13.85546875" customWidth="1"/>
    <col min="1558" max="1558" width="15.28515625" customWidth="1"/>
    <col min="1559" max="1559" width="13.85546875" customWidth="1"/>
    <col min="1560" max="1560" width="15.28515625" customWidth="1"/>
    <col min="1561" max="1561" width="13.85546875" customWidth="1"/>
    <col min="1562" max="1562" width="15.28515625" customWidth="1"/>
    <col min="1563" max="1563" width="13.85546875" customWidth="1"/>
    <col min="1564" max="1564" width="15.28515625" customWidth="1"/>
    <col min="1565" max="1565" width="13.85546875" customWidth="1"/>
    <col min="1794" max="1794" width="63.7109375" customWidth="1"/>
    <col min="1795" max="1795" width="15.42578125" customWidth="1"/>
    <col min="1796" max="1796" width="17.28515625" customWidth="1"/>
    <col min="1797" max="1797" width="17.140625" customWidth="1"/>
    <col min="1798" max="1798" width="14.42578125" customWidth="1"/>
    <col min="1799" max="1799" width="15.28515625" customWidth="1"/>
    <col min="1800" max="1800" width="14.140625" customWidth="1"/>
    <col min="1801" max="1801" width="14.42578125" customWidth="1"/>
    <col min="1802" max="1802" width="13.140625" customWidth="1"/>
    <col min="1803" max="1803" width="13.85546875" customWidth="1"/>
    <col min="1804" max="1804" width="13" customWidth="1"/>
    <col min="1805" max="1805" width="13.42578125" customWidth="1"/>
    <col min="1806" max="1806" width="16" customWidth="1"/>
    <col min="1807" max="1807" width="15.140625" customWidth="1"/>
    <col min="1808" max="1808" width="15.28515625" customWidth="1"/>
    <col min="1809" max="1809" width="13.85546875" customWidth="1"/>
    <col min="1810" max="1810" width="15.28515625" customWidth="1"/>
    <col min="1811" max="1811" width="13.85546875" customWidth="1"/>
    <col min="1812" max="1812" width="15.28515625" customWidth="1"/>
    <col min="1813" max="1813" width="13.85546875" customWidth="1"/>
    <col min="1814" max="1814" width="15.28515625" customWidth="1"/>
    <col min="1815" max="1815" width="13.85546875" customWidth="1"/>
    <col min="1816" max="1816" width="15.28515625" customWidth="1"/>
    <col min="1817" max="1817" width="13.85546875" customWidth="1"/>
    <col min="1818" max="1818" width="15.28515625" customWidth="1"/>
    <col min="1819" max="1819" width="13.85546875" customWidth="1"/>
    <col min="1820" max="1820" width="15.28515625" customWidth="1"/>
    <col min="1821" max="1821" width="13.85546875" customWidth="1"/>
    <col min="2050" max="2050" width="63.7109375" customWidth="1"/>
    <col min="2051" max="2051" width="15.42578125" customWidth="1"/>
    <col min="2052" max="2052" width="17.28515625" customWidth="1"/>
    <col min="2053" max="2053" width="17.140625" customWidth="1"/>
    <col min="2054" max="2054" width="14.42578125" customWidth="1"/>
    <col min="2055" max="2055" width="15.28515625" customWidth="1"/>
    <col min="2056" max="2056" width="14.140625" customWidth="1"/>
    <col min="2057" max="2057" width="14.42578125" customWidth="1"/>
    <col min="2058" max="2058" width="13.140625" customWidth="1"/>
    <col min="2059" max="2059" width="13.85546875" customWidth="1"/>
    <col min="2060" max="2060" width="13" customWidth="1"/>
    <col min="2061" max="2061" width="13.42578125" customWidth="1"/>
    <col min="2062" max="2062" width="16" customWidth="1"/>
    <col min="2063" max="2063" width="15.140625" customWidth="1"/>
    <col min="2064" max="2064" width="15.28515625" customWidth="1"/>
    <col min="2065" max="2065" width="13.85546875" customWidth="1"/>
    <col min="2066" max="2066" width="15.28515625" customWidth="1"/>
    <col min="2067" max="2067" width="13.85546875" customWidth="1"/>
    <col min="2068" max="2068" width="15.28515625" customWidth="1"/>
    <col min="2069" max="2069" width="13.85546875" customWidth="1"/>
    <col min="2070" max="2070" width="15.28515625" customWidth="1"/>
    <col min="2071" max="2071" width="13.85546875" customWidth="1"/>
    <col min="2072" max="2072" width="15.28515625" customWidth="1"/>
    <col min="2073" max="2073" width="13.85546875" customWidth="1"/>
    <col min="2074" max="2074" width="15.28515625" customWidth="1"/>
    <col min="2075" max="2075" width="13.85546875" customWidth="1"/>
    <col min="2076" max="2076" width="15.28515625" customWidth="1"/>
    <col min="2077" max="2077" width="13.85546875" customWidth="1"/>
    <col min="2306" max="2306" width="63.7109375" customWidth="1"/>
    <col min="2307" max="2307" width="15.42578125" customWidth="1"/>
    <col min="2308" max="2308" width="17.28515625" customWidth="1"/>
    <col min="2309" max="2309" width="17.140625" customWidth="1"/>
    <col min="2310" max="2310" width="14.42578125" customWidth="1"/>
    <col min="2311" max="2311" width="15.28515625" customWidth="1"/>
    <col min="2312" max="2312" width="14.140625" customWidth="1"/>
    <col min="2313" max="2313" width="14.42578125" customWidth="1"/>
    <col min="2314" max="2314" width="13.140625" customWidth="1"/>
    <col min="2315" max="2315" width="13.85546875" customWidth="1"/>
    <col min="2316" max="2316" width="13" customWidth="1"/>
    <col min="2317" max="2317" width="13.42578125" customWidth="1"/>
    <col min="2318" max="2318" width="16" customWidth="1"/>
    <col min="2319" max="2319" width="15.140625" customWidth="1"/>
    <col min="2320" max="2320" width="15.28515625" customWidth="1"/>
    <col min="2321" max="2321" width="13.85546875" customWidth="1"/>
    <col min="2322" max="2322" width="15.28515625" customWidth="1"/>
    <col min="2323" max="2323" width="13.85546875" customWidth="1"/>
    <col min="2324" max="2324" width="15.28515625" customWidth="1"/>
    <col min="2325" max="2325" width="13.85546875" customWidth="1"/>
    <col min="2326" max="2326" width="15.28515625" customWidth="1"/>
    <col min="2327" max="2327" width="13.85546875" customWidth="1"/>
    <col min="2328" max="2328" width="15.28515625" customWidth="1"/>
    <col min="2329" max="2329" width="13.85546875" customWidth="1"/>
    <col min="2330" max="2330" width="15.28515625" customWidth="1"/>
    <col min="2331" max="2331" width="13.85546875" customWidth="1"/>
    <col min="2332" max="2332" width="15.28515625" customWidth="1"/>
    <col min="2333" max="2333" width="13.85546875" customWidth="1"/>
    <col min="2562" max="2562" width="63.7109375" customWidth="1"/>
    <col min="2563" max="2563" width="15.42578125" customWidth="1"/>
    <col min="2564" max="2564" width="17.28515625" customWidth="1"/>
    <col min="2565" max="2565" width="17.140625" customWidth="1"/>
    <col min="2566" max="2566" width="14.42578125" customWidth="1"/>
    <col min="2567" max="2567" width="15.28515625" customWidth="1"/>
    <col min="2568" max="2568" width="14.140625" customWidth="1"/>
    <col min="2569" max="2569" width="14.42578125" customWidth="1"/>
    <col min="2570" max="2570" width="13.140625" customWidth="1"/>
    <col min="2571" max="2571" width="13.85546875" customWidth="1"/>
    <col min="2572" max="2572" width="13" customWidth="1"/>
    <col min="2573" max="2573" width="13.42578125" customWidth="1"/>
    <col min="2574" max="2574" width="16" customWidth="1"/>
    <col min="2575" max="2575" width="15.140625" customWidth="1"/>
    <col min="2576" max="2576" width="15.28515625" customWidth="1"/>
    <col min="2577" max="2577" width="13.85546875" customWidth="1"/>
    <col min="2578" max="2578" width="15.28515625" customWidth="1"/>
    <col min="2579" max="2579" width="13.85546875" customWidth="1"/>
    <col min="2580" max="2580" width="15.28515625" customWidth="1"/>
    <col min="2581" max="2581" width="13.85546875" customWidth="1"/>
    <col min="2582" max="2582" width="15.28515625" customWidth="1"/>
    <col min="2583" max="2583" width="13.85546875" customWidth="1"/>
    <col min="2584" max="2584" width="15.28515625" customWidth="1"/>
    <col min="2585" max="2585" width="13.85546875" customWidth="1"/>
    <col min="2586" max="2586" width="15.28515625" customWidth="1"/>
    <col min="2587" max="2587" width="13.85546875" customWidth="1"/>
    <col min="2588" max="2588" width="15.28515625" customWidth="1"/>
    <col min="2589" max="2589" width="13.85546875" customWidth="1"/>
    <col min="2818" max="2818" width="63.7109375" customWidth="1"/>
    <col min="2819" max="2819" width="15.42578125" customWidth="1"/>
    <col min="2820" max="2820" width="17.28515625" customWidth="1"/>
    <col min="2821" max="2821" width="17.140625" customWidth="1"/>
    <col min="2822" max="2822" width="14.42578125" customWidth="1"/>
    <col min="2823" max="2823" width="15.28515625" customWidth="1"/>
    <col min="2824" max="2824" width="14.140625" customWidth="1"/>
    <col min="2825" max="2825" width="14.42578125" customWidth="1"/>
    <col min="2826" max="2826" width="13.140625" customWidth="1"/>
    <col min="2827" max="2827" width="13.85546875" customWidth="1"/>
    <col min="2828" max="2828" width="13" customWidth="1"/>
    <col min="2829" max="2829" width="13.42578125" customWidth="1"/>
    <col min="2830" max="2830" width="16" customWidth="1"/>
    <col min="2831" max="2831" width="15.140625" customWidth="1"/>
    <col min="2832" max="2832" width="15.28515625" customWidth="1"/>
    <col min="2833" max="2833" width="13.85546875" customWidth="1"/>
    <col min="2834" max="2834" width="15.28515625" customWidth="1"/>
    <col min="2835" max="2835" width="13.85546875" customWidth="1"/>
    <col min="2836" max="2836" width="15.28515625" customWidth="1"/>
    <col min="2837" max="2837" width="13.85546875" customWidth="1"/>
    <col min="2838" max="2838" width="15.28515625" customWidth="1"/>
    <col min="2839" max="2839" width="13.85546875" customWidth="1"/>
    <col min="2840" max="2840" width="15.28515625" customWidth="1"/>
    <col min="2841" max="2841" width="13.85546875" customWidth="1"/>
    <col min="2842" max="2842" width="15.28515625" customWidth="1"/>
    <col min="2843" max="2843" width="13.85546875" customWidth="1"/>
    <col min="2844" max="2844" width="15.28515625" customWidth="1"/>
    <col min="2845" max="2845" width="13.85546875" customWidth="1"/>
    <col min="3074" max="3074" width="63.7109375" customWidth="1"/>
    <col min="3075" max="3075" width="15.42578125" customWidth="1"/>
    <col min="3076" max="3076" width="17.28515625" customWidth="1"/>
    <col min="3077" max="3077" width="17.140625" customWidth="1"/>
    <col min="3078" max="3078" width="14.42578125" customWidth="1"/>
    <col min="3079" max="3079" width="15.28515625" customWidth="1"/>
    <col min="3080" max="3080" width="14.140625" customWidth="1"/>
    <col min="3081" max="3081" width="14.42578125" customWidth="1"/>
    <col min="3082" max="3082" width="13.140625" customWidth="1"/>
    <col min="3083" max="3083" width="13.85546875" customWidth="1"/>
    <col min="3084" max="3084" width="13" customWidth="1"/>
    <col min="3085" max="3085" width="13.42578125" customWidth="1"/>
    <col min="3086" max="3086" width="16" customWidth="1"/>
    <col min="3087" max="3087" width="15.140625" customWidth="1"/>
    <col min="3088" max="3088" width="15.28515625" customWidth="1"/>
    <col min="3089" max="3089" width="13.85546875" customWidth="1"/>
    <col min="3090" max="3090" width="15.28515625" customWidth="1"/>
    <col min="3091" max="3091" width="13.85546875" customWidth="1"/>
    <col min="3092" max="3092" width="15.28515625" customWidth="1"/>
    <col min="3093" max="3093" width="13.85546875" customWidth="1"/>
    <col min="3094" max="3094" width="15.28515625" customWidth="1"/>
    <col min="3095" max="3095" width="13.85546875" customWidth="1"/>
    <col min="3096" max="3096" width="15.28515625" customWidth="1"/>
    <col min="3097" max="3097" width="13.85546875" customWidth="1"/>
    <col min="3098" max="3098" width="15.28515625" customWidth="1"/>
    <col min="3099" max="3099" width="13.85546875" customWidth="1"/>
    <col min="3100" max="3100" width="15.28515625" customWidth="1"/>
    <col min="3101" max="3101" width="13.85546875" customWidth="1"/>
    <col min="3330" max="3330" width="63.7109375" customWidth="1"/>
    <col min="3331" max="3331" width="15.42578125" customWidth="1"/>
    <col min="3332" max="3332" width="17.28515625" customWidth="1"/>
    <col min="3333" max="3333" width="17.140625" customWidth="1"/>
    <col min="3334" max="3334" width="14.42578125" customWidth="1"/>
    <col min="3335" max="3335" width="15.28515625" customWidth="1"/>
    <col min="3336" max="3336" width="14.140625" customWidth="1"/>
    <col min="3337" max="3337" width="14.42578125" customWidth="1"/>
    <col min="3338" max="3338" width="13.140625" customWidth="1"/>
    <col min="3339" max="3339" width="13.85546875" customWidth="1"/>
    <col min="3340" max="3340" width="13" customWidth="1"/>
    <col min="3341" max="3341" width="13.42578125" customWidth="1"/>
    <col min="3342" max="3342" width="16" customWidth="1"/>
    <col min="3343" max="3343" width="15.140625" customWidth="1"/>
    <col min="3344" max="3344" width="15.28515625" customWidth="1"/>
    <col min="3345" max="3345" width="13.85546875" customWidth="1"/>
    <col min="3346" max="3346" width="15.28515625" customWidth="1"/>
    <col min="3347" max="3347" width="13.85546875" customWidth="1"/>
    <col min="3348" max="3348" width="15.28515625" customWidth="1"/>
    <col min="3349" max="3349" width="13.85546875" customWidth="1"/>
    <col min="3350" max="3350" width="15.28515625" customWidth="1"/>
    <col min="3351" max="3351" width="13.85546875" customWidth="1"/>
    <col min="3352" max="3352" width="15.28515625" customWidth="1"/>
    <col min="3353" max="3353" width="13.85546875" customWidth="1"/>
    <col min="3354" max="3354" width="15.28515625" customWidth="1"/>
    <col min="3355" max="3355" width="13.85546875" customWidth="1"/>
    <col min="3356" max="3356" width="15.28515625" customWidth="1"/>
    <col min="3357" max="3357" width="13.85546875" customWidth="1"/>
    <col min="3586" max="3586" width="63.7109375" customWidth="1"/>
    <col min="3587" max="3587" width="15.42578125" customWidth="1"/>
    <col min="3588" max="3588" width="17.28515625" customWidth="1"/>
    <col min="3589" max="3589" width="17.140625" customWidth="1"/>
    <col min="3590" max="3590" width="14.42578125" customWidth="1"/>
    <col min="3591" max="3591" width="15.28515625" customWidth="1"/>
    <col min="3592" max="3592" width="14.140625" customWidth="1"/>
    <col min="3593" max="3593" width="14.42578125" customWidth="1"/>
    <col min="3594" max="3594" width="13.140625" customWidth="1"/>
    <col min="3595" max="3595" width="13.85546875" customWidth="1"/>
    <col min="3596" max="3596" width="13" customWidth="1"/>
    <col min="3597" max="3597" width="13.42578125" customWidth="1"/>
    <col min="3598" max="3598" width="16" customWidth="1"/>
    <col min="3599" max="3599" width="15.140625" customWidth="1"/>
    <col min="3600" max="3600" width="15.28515625" customWidth="1"/>
    <col min="3601" max="3601" width="13.85546875" customWidth="1"/>
    <col min="3602" max="3602" width="15.28515625" customWidth="1"/>
    <col min="3603" max="3603" width="13.85546875" customWidth="1"/>
    <col min="3604" max="3604" width="15.28515625" customWidth="1"/>
    <col min="3605" max="3605" width="13.85546875" customWidth="1"/>
    <col min="3606" max="3606" width="15.28515625" customWidth="1"/>
    <col min="3607" max="3607" width="13.85546875" customWidth="1"/>
    <col min="3608" max="3608" width="15.28515625" customWidth="1"/>
    <col min="3609" max="3609" width="13.85546875" customWidth="1"/>
    <col min="3610" max="3610" width="15.28515625" customWidth="1"/>
    <col min="3611" max="3611" width="13.85546875" customWidth="1"/>
    <col min="3612" max="3612" width="15.28515625" customWidth="1"/>
    <col min="3613" max="3613" width="13.85546875" customWidth="1"/>
    <col min="3842" max="3842" width="63.7109375" customWidth="1"/>
    <col min="3843" max="3843" width="15.42578125" customWidth="1"/>
    <col min="3844" max="3844" width="17.28515625" customWidth="1"/>
    <col min="3845" max="3845" width="17.140625" customWidth="1"/>
    <col min="3846" max="3846" width="14.42578125" customWidth="1"/>
    <col min="3847" max="3847" width="15.28515625" customWidth="1"/>
    <col min="3848" max="3848" width="14.140625" customWidth="1"/>
    <col min="3849" max="3849" width="14.42578125" customWidth="1"/>
    <col min="3850" max="3850" width="13.140625" customWidth="1"/>
    <col min="3851" max="3851" width="13.85546875" customWidth="1"/>
    <col min="3852" max="3852" width="13" customWidth="1"/>
    <col min="3853" max="3853" width="13.42578125" customWidth="1"/>
    <col min="3854" max="3854" width="16" customWidth="1"/>
    <col min="3855" max="3855" width="15.140625" customWidth="1"/>
    <col min="3856" max="3856" width="15.28515625" customWidth="1"/>
    <col min="3857" max="3857" width="13.85546875" customWidth="1"/>
    <col min="3858" max="3858" width="15.28515625" customWidth="1"/>
    <col min="3859" max="3859" width="13.85546875" customWidth="1"/>
    <col min="3860" max="3860" width="15.28515625" customWidth="1"/>
    <col min="3861" max="3861" width="13.85546875" customWidth="1"/>
    <col min="3862" max="3862" width="15.28515625" customWidth="1"/>
    <col min="3863" max="3863" width="13.85546875" customWidth="1"/>
    <col min="3864" max="3864" width="15.28515625" customWidth="1"/>
    <col min="3865" max="3865" width="13.85546875" customWidth="1"/>
    <col min="3866" max="3866" width="15.28515625" customWidth="1"/>
    <col min="3867" max="3867" width="13.85546875" customWidth="1"/>
    <col min="3868" max="3868" width="15.28515625" customWidth="1"/>
    <col min="3869" max="3869" width="13.85546875" customWidth="1"/>
    <col min="4098" max="4098" width="63.7109375" customWidth="1"/>
    <col min="4099" max="4099" width="15.42578125" customWidth="1"/>
    <col min="4100" max="4100" width="17.28515625" customWidth="1"/>
    <col min="4101" max="4101" width="17.140625" customWidth="1"/>
    <col min="4102" max="4102" width="14.42578125" customWidth="1"/>
    <col min="4103" max="4103" width="15.28515625" customWidth="1"/>
    <col min="4104" max="4104" width="14.140625" customWidth="1"/>
    <col min="4105" max="4105" width="14.42578125" customWidth="1"/>
    <col min="4106" max="4106" width="13.140625" customWidth="1"/>
    <col min="4107" max="4107" width="13.85546875" customWidth="1"/>
    <col min="4108" max="4108" width="13" customWidth="1"/>
    <col min="4109" max="4109" width="13.42578125" customWidth="1"/>
    <col min="4110" max="4110" width="16" customWidth="1"/>
    <col min="4111" max="4111" width="15.140625" customWidth="1"/>
    <col min="4112" max="4112" width="15.28515625" customWidth="1"/>
    <col min="4113" max="4113" width="13.85546875" customWidth="1"/>
    <col min="4114" max="4114" width="15.28515625" customWidth="1"/>
    <col min="4115" max="4115" width="13.85546875" customWidth="1"/>
    <col min="4116" max="4116" width="15.28515625" customWidth="1"/>
    <col min="4117" max="4117" width="13.85546875" customWidth="1"/>
    <col min="4118" max="4118" width="15.28515625" customWidth="1"/>
    <col min="4119" max="4119" width="13.85546875" customWidth="1"/>
    <col min="4120" max="4120" width="15.28515625" customWidth="1"/>
    <col min="4121" max="4121" width="13.85546875" customWidth="1"/>
    <col min="4122" max="4122" width="15.28515625" customWidth="1"/>
    <col min="4123" max="4123" width="13.85546875" customWidth="1"/>
    <col min="4124" max="4124" width="15.28515625" customWidth="1"/>
    <col min="4125" max="4125" width="13.85546875" customWidth="1"/>
    <col min="4354" max="4354" width="63.7109375" customWidth="1"/>
    <col min="4355" max="4355" width="15.42578125" customWidth="1"/>
    <col min="4356" max="4356" width="17.28515625" customWidth="1"/>
    <col min="4357" max="4357" width="17.140625" customWidth="1"/>
    <col min="4358" max="4358" width="14.42578125" customWidth="1"/>
    <col min="4359" max="4359" width="15.28515625" customWidth="1"/>
    <col min="4360" max="4360" width="14.140625" customWidth="1"/>
    <col min="4361" max="4361" width="14.42578125" customWidth="1"/>
    <col min="4362" max="4362" width="13.140625" customWidth="1"/>
    <col min="4363" max="4363" width="13.85546875" customWidth="1"/>
    <col min="4364" max="4364" width="13" customWidth="1"/>
    <col min="4365" max="4365" width="13.42578125" customWidth="1"/>
    <col min="4366" max="4366" width="16" customWidth="1"/>
    <col min="4367" max="4367" width="15.140625" customWidth="1"/>
    <col min="4368" max="4368" width="15.28515625" customWidth="1"/>
    <col min="4369" max="4369" width="13.85546875" customWidth="1"/>
    <col min="4370" max="4370" width="15.28515625" customWidth="1"/>
    <col min="4371" max="4371" width="13.85546875" customWidth="1"/>
    <col min="4372" max="4372" width="15.28515625" customWidth="1"/>
    <col min="4373" max="4373" width="13.85546875" customWidth="1"/>
    <col min="4374" max="4374" width="15.28515625" customWidth="1"/>
    <col min="4375" max="4375" width="13.85546875" customWidth="1"/>
    <col min="4376" max="4376" width="15.28515625" customWidth="1"/>
    <col min="4377" max="4377" width="13.85546875" customWidth="1"/>
    <col min="4378" max="4378" width="15.28515625" customWidth="1"/>
    <col min="4379" max="4379" width="13.85546875" customWidth="1"/>
    <col min="4380" max="4380" width="15.28515625" customWidth="1"/>
    <col min="4381" max="4381" width="13.85546875" customWidth="1"/>
    <col min="4610" max="4610" width="63.7109375" customWidth="1"/>
    <col min="4611" max="4611" width="15.42578125" customWidth="1"/>
    <col min="4612" max="4612" width="17.28515625" customWidth="1"/>
    <col min="4613" max="4613" width="17.140625" customWidth="1"/>
    <col min="4614" max="4614" width="14.42578125" customWidth="1"/>
    <col min="4615" max="4615" width="15.28515625" customWidth="1"/>
    <col min="4616" max="4616" width="14.140625" customWidth="1"/>
    <col min="4617" max="4617" width="14.42578125" customWidth="1"/>
    <col min="4618" max="4618" width="13.140625" customWidth="1"/>
    <col min="4619" max="4619" width="13.85546875" customWidth="1"/>
    <col min="4620" max="4620" width="13" customWidth="1"/>
    <col min="4621" max="4621" width="13.42578125" customWidth="1"/>
    <col min="4622" max="4622" width="16" customWidth="1"/>
    <col min="4623" max="4623" width="15.140625" customWidth="1"/>
    <col min="4624" max="4624" width="15.28515625" customWidth="1"/>
    <col min="4625" max="4625" width="13.85546875" customWidth="1"/>
    <col min="4626" max="4626" width="15.28515625" customWidth="1"/>
    <col min="4627" max="4627" width="13.85546875" customWidth="1"/>
    <col min="4628" max="4628" width="15.28515625" customWidth="1"/>
    <col min="4629" max="4629" width="13.85546875" customWidth="1"/>
    <col min="4630" max="4630" width="15.28515625" customWidth="1"/>
    <col min="4631" max="4631" width="13.85546875" customWidth="1"/>
    <col min="4632" max="4632" width="15.28515625" customWidth="1"/>
    <col min="4633" max="4633" width="13.85546875" customWidth="1"/>
    <col min="4634" max="4634" width="15.28515625" customWidth="1"/>
    <col min="4635" max="4635" width="13.85546875" customWidth="1"/>
    <col min="4636" max="4636" width="15.28515625" customWidth="1"/>
    <col min="4637" max="4637" width="13.85546875" customWidth="1"/>
    <col min="4866" max="4866" width="63.7109375" customWidth="1"/>
    <col min="4867" max="4867" width="15.42578125" customWidth="1"/>
    <col min="4868" max="4868" width="17.28515625" customWidth="1"/>
    <col min="4869" max="4869" width="17.140625" customWidth="1"/>
    <col min="4870" max="4870" width="14.42578125" customWidth="1"/>
    <col min="4871" max="4871" width="15.28515625" customWidth="1"/>
    <col min="4872" max="4872" width="14.140625" customWidth="1"/>
    <col min="4873" max="4873" width="14.42578125" customWidth="1"/>
    <col min="4874" max="4874" width="13.140625" customWidth="1"/>
    <col min="4875" max="4875" width="13.85546875" customWidth="1"/>
    <col min="4876" max="4876" width="13" customWidth="1"/>
    <col min="4877" max="4877" width="13.42578125" customWidth="1"/>
    <col min="4878" max="4878" width="16" customWidth="1"/>
    <col min="4879" max="4879" width="15.140625" customWidth="1"/>
    <col min="4880" max="4880" width="15.28515625" customWidth="1"/>
    <col min="4881" max="4881" width="13.85546875" customWidth="1"/>
    <col min="4882" max="4882" width="15.28515625" customWidth="1"/>
    <col min="4883" max="4883" width="13.85546875" customWidth="1"/>
    <col min="4884" max="4884" width="15.28515625" customWidth="1"/>
    <col min="4885" max="4885" width="13.85546875" customWidth="1"/>
    <col min="4886" max="4886" width="15.28515625" customWidth="1"/>
    <col min="4887" max="4887" width="13.85546875" customWidth="1"/>
    <col min="4888" max="4888" width="15.28515625" customWidth="1"/>
    <col min="4889" max="4889" width="13.85546875" customWidth="1"/>
    <col min="4890" max="4890" width="15.28515625" customWidth="1"/>
    <col min="4891" max="4891" width="13.85546875" customWidth="1"/>
    <col min="4892" max="4892" width="15.28515625" customWidth="1"/>
    <col min="4893" max="4893" width="13.85546875" customWidth="1"/>
    <col min="5122" max="5122" width="63.7109375" customWidth="1"/>
    <col min="5123" max="5123" width="15.42578125" customWidth="1"/>
    <col min="5124" max="5124" width="17.28515625" customWidth="1"/>
    <col min="5125" max="5125" width="17.140625" customWidth="1"/>
    <col min="5126" max="5126" width="14.42578125" customWidth="1"/>
    <col min="5127" max="5127" width="15.28515625" customWidth="1"/>
    <col min="5128" max="5128" width="14.140625" customWidth="1"/>
    <col min="5129" max="5129" width="14.42578125" customWidth="1"/>
    <col min="5130" max="5130" width="13.140625" customWidth="1"/>
    <col min="5131" max="5131" width="13.85546875" customWidth="1"/>
    <col min="5132" max="5132" width="13" customWidth="1"/>
    <col min="5133" max="5133" width="13.42578125" customWidth="1"/>
    <col min="5134" max="5134" width="16" customWidth="1"/>
    <col min="5135" max="5135" width="15.140625" customWidth="1"/>
    <col min="5136" max="5136" width="15.28515625" customWidth="1"/>
    <col min="5137" max="5137" width="13.85546875" customWidth="1"/>
    <col min="5138" max="5138" width="15.28515625" customWidth="1"/>
    <col min="5139" max="5139" width="13.85546875" customWidth="1"/>
    <col min="5140" max="5140" width="15.28515625" customWidth="1"/>
    <col min="5141" max="5141" width="13.85546875" customWidth="1"/>
    <col min="5142" max="5142" width="15.28515625" customWidth="1"/>
    <col min="5143" max="5143" width="13.85546875" customWidth="1"/>
    <col min="5144" max="5144" width="15.28515625" customWidth="1"/>
    <col min="5145" max="5145" width="13.85546875" customWidth="1"/>
    <col min="5146" max="5146" width="15.28515625" customWidth="1"/>
    <col min="5147" max="5147" width="13.85546875" customWidth="1"/>
    <col min="5148" max="5148" width="15.28515625" customWidth="1"/>
    <col min="5149" max="5149" width="13.85546875" customWidth="1"/>
    <col min="5378" max="5378" width="63.7109375" customWidth="1"/>
    <col min="5379" max="5379" width="15.42578125" customWidth="1"/>
    <col min="5380" max="5380" width="17.28515625" customWidth="1"/>
    <col min="5381" max="5381" width="17.140625" customWidth="1"/>
    <col min="5382" max="5382" width="14.42578125" customWidth="1"/>
    <col min="5383" max="5383" width="15.28515625" customWidth="1"/>
    <col min="5384" max="5384" width="14.140625" customWidth="1"/>
    <col min="5385" max="5385" width="14.42578125" customWidth="1"/>
    <col min="5386" max="5386" width="13.140625" customWidth="1"/>
    <col min="5387" max="5387" width="13.85546875" customWidth="1"/>
    <col min="5388" max="5388" width="13" customWidth="1"/>
    <col min="5389" max="5389" width="13.42578125" customWidth="1"/>
    <col min="5390" max="5390" width="16" customWidth="1"/>
    <col min="5391" max="5391" width="15.140625" customWidth="1"/>
    <col min="5392" max="5392" width="15.28515625" customWidth="1"/>
    <col min="5393" max="5393" width="13.85546875" customWidth="1"/>
    <col min="5394" max="5394" width="15.28515625" customWidth="1"/>
    <col min="5395" max="5395" width="13.85546875" customWidth="1"/>
    <col min="5396" max="5396" width="15.28515625" customWidth="1"/>
    <col min="5397" max="5397" width="13.85546875" customWidth="1"/>
    <col min="5398" max="5398" width="15.28515625" customWidth="1"/>
    <col min="5399" max="5399" width="13.85546875" customWidth="1"/>
    <col min="5400" max="5400" width="15.28515625" customWidth="1"/>
    <col min="5401" max="5401" width="13.85546875" customWidth="1"/>
    <col min="5402" max="5402" width="15.28515625" customWidth="1"/>
    <col min="5403" max="5403" width="13.85546875" customWidth="1"/>
    <col min="5404" max="5404" width="15.28515625" customWidth="1"/>
    <col min="5405" max="5405" width="13.85546875" customWidth="1"/>
    <col min="5634" max="5634" width="63.7109375" customWidth="1"/>
    <col min="5635" max="5635" width="15.42578125" customWidth="1"/>
    <col min="5636" max="5636" width="17.28515625" customWidth="1"/>
    <col min="5637" max="5637" width="17.140625" customWidth="1"/>
    <col min="5638" max="5638" width="14.42578125" customWidth="1"/>
    <col min="5639" max="5639" width="15.28515625" customWidth="1"/>
    <col min="5640" max="5640" width="14.140625" customWidth="1"/>
    <col min="5641" max="5641" width="14.42578125" customWidth="1"/>
    <col min="5642" max="5642" width="13.140625" customWidth="1"/>
    <col min="5643" max="5643" width="13.85546875" customWidth="1"/>
    <col min="5644" max="5644" width="13" customWidth="1"/>
    <col min="5645" max="5645" width="13.42578125" customWidth="1"/>
    <col min="5646" max="5646" width="16" customWidth="1"/>
    <col min="5647" max="5647" width="15.140625" customWidth="1"/>
    <col min="5648" max="5648" width="15.28515625" customWidth="1"/>
    <col min="5649" max="5649" width="13.85546875" customWidth="1"/>
    <col min="5650" max="5650" width="15.28515625" customWidth="1"/>
    <col min="5651" max="5651" width="13.85546875" customWidth="1"/>
    <col min="5652" max="5652" width="15.28515625" customWidth="1"/>
    <col min="5653" max="5653" width="13.85546875" customWidth="1"/>
    <col min="5654" max="5654" width="15.28515625" customWidth="1"/>
    <col min="5655" max="5655" width="13.85546875" customWidth="1"/>
    <col min="5656" max="5656" width="15.28515625" customWidth="1"/>
    <col min="5657" max="5657" width="13.85546875" customWidth="1"/>
    <col min="5658" max="5658" width="15.28515625" customWidth="1"/>
    <col min="5659" max="5659" width="13.85546875" customWidth="1"/>
    <col min="5660" max="5660" width="15.28515625" customWidth="1"/>
    <col min="5661" max="5661" width="13.85546875" customWidth="1"/>
    <col min="5890" max="5890" width="63.7109375" customWidth="1"/>
    <col min="5891" max="5891" width="15.42578125" customWidth="1"/>
    <col min="5892" max="5892" width="17.28515625" customWidth="1"/>
    <col min="5893" max="5893" width="17.140625" customWidth="1"/>
    <col min="5894" max="5894" width="14.42578125" customWidth="1"/>
    <col min="5895" max="5895" width="15.28515625" customWidth="1"/>
    <col min="5896" max="5896" width="14.140625" customWidth="1"/>
    <col min="5897" max="5897" width="14.42578125" customWidth="1"/>
    <col min="5898" max="5898" width="13.140625" customWidth="1"/>
    <col min="5899" max="5899" width="13.85546875" customWidth="1"/>
    <col min="5900" max="5900" width="13" customWidth="1"/>
    <col min="5901" max="5901" width="13.42578125" customWidth="1"/>
    <col min="5902" max="5902" width="16" customWidth="1"/>
    <col min="5903" max="5903" width="15.140625" customWidth="1"/>
    <col min="5904" max="5904" width="15.28515625" customWidth="1"/>
    <col min="5905" max="5905" width="13.85546875" customWidth="1"/>
    <col min="5906" max="5906" width="15.28515625" customWidth="1"/>
    <col min="5907" max="5907" width="13.85546875" customWidth="1"/>
    <col min="5908" max="5908" width="15.28515625" customWidth="1"/>
    <col min="5909" max="5909" width="13.85546875" customWidth="1"/>
    <col min="5910" max="5910" width="15.28515625" customWidth="1"/>
    <col min="5911" max="5911" width="13.85546875" customWidth="1"/>
    <col min="5912" max="5912" width="15.28515625" customWidth="1"/>
    <col min="5913" max="5913" width="13.85546875" customWidth="1"/>
    <col min="5914" max="5914" width="15.28515625" customWidth="1"/>
    <col min="5915" max="5915" width="13.85546875" customWidth="1"/>
    <col min="5916" max="5916" width="15.28515625" customWidth="1"/>
    <col min="5917" max="5917" width="13.85546875" customWidth="1"/>
    <col min="6146" max="6146" width="63.7109375" customWidth="1"/>
    <col min="6147" max="6147" width="15.42578125" customWidth="1"/>
    <col min="6148" max="6148" width="17.28515625" customWidth="1"/>
    <col min="6149" max="6149" width="17.140625" customWidth="1"/>
    <col min="6150" max="6150" width="14.42578125" customWidth="1"/>
    <col min="6151" max="6151" width="15.28515625" customWidth="1"/>
    <col min="6152" max="6152" width="14.140625" customWidth="1"/>
    <col min="6153" max="6153" width="14.42578125" customWidth="1"/>
    <col min="6154" max="6154" width="13.140625" customWidth="1"/>
    <col min="6155" max="6155" width="13.85546875" customWidth="1"/>
    <col min="6156" max="6156" width="13" customWidth="1"/>
    <col min="6157" max="6157" width="13.42578125" customWidth="1"/>
    <col min="6158" max="6158" width="16" customWidth="1"/>
    <col min="6159" max="6159" width="15.140625" customWidth="1"/>
    <col min="6160" max="6160" width="15.28515625" customWidth="1"/>
    <col min="6161" max="6161" width="13.85546875" customWidth="1"/>
    <col min="6162" max="6162" width="15.28515625" customWidth="1"/>
    <col min="6163" max="6163" width="13.85546875" customWidth="1"/>
    <col min="6164" max="6164" width="15.28515625" customWidth="1"/>
    <col min="6165" max="6165" width="13.85546875" customWidth="1"/>
    <col min="6166" max="6166" width="15.28515625" customWidth="1"/>
    <col min="6167" max="6167" width="13.85546875" customWidth="1"/>
    <col min="6168" max="6168" width="15.28515625" customWidth="1"/>
    <col min="6169" max="6169" width="13.85546875" customWidth="1"/>
    <col min="6170" max="6170" width="15.28515625" customWidth="1"/>
    <col min="6171" max="6171" width="13.85546875" customWidth="1"/>
    <col min="6172" max="6172" width="15.28515625" customWidth="1"/>
    <col min="6173" max="6173" width="13.85546875" customWidth="1"/>
    <col min="6402" max="6402" width="63.7109375" customWidth="1"/>
    <col min="6403" max="6403" width="15.42578125" customWidth="1"/>
    <col min="6404" max="6404" width="17.28515625" customWidth="1"/>
    <col min="6405" max="6405" width="17.140625" customWidth="1"/>
    <col min="6406" max="6406" width="14.42578125" customWidth="1"/>
    <col min="6407" max="6407" width="15.28515625" customWidth="1"/>
    <col min="6408" max="6408" width="14.140625" customWidth="1"/>
    <col min="6409" max="6409" width="14.42578125" customWidth="1"/>
    <col min="6410" max="6410" width="13.140625" customWidth="1"/>
    <col min="6411" max="6411" width="13.85546875" customWidth="1"/>
    <col min="6412" max="6412" width="13" customWidth="1"/>
    <col min="6413" max="6413" width="13.42578125" customWidth="1"/>
    <col min="6414" max="6414" width="16" customWidth="1"/>
    <col min="6415" max="6415" width="15.140625" customWidth="1"/>
    <col min="6416" max="6416" width="15.28515625" customWidth="1"/>
    <col min="6417" max="6417" width="13.85546875" customWidth="1"/>
    <col min="6418" max="6418" width="15.28515625" customWidth="1"/>
    <col min="6419" max="6419" width="13.85546875" customWidth="1"/>
    <col min="6420" max="6420" width="15.28515625" customWidth="1"/>
    <col min="6421" max="6421" width="13.85546875" customWidth="1"/>
    <col min="6422" max="6422" width="15.28515625" customWidth="1"/>
    <col min="6423" max="6423" width="13.85546875" customWidth="1"/>
    <col min="6424" max="6424" width="15.28515625" customWidth="1"/>
    <col min="6425" max="6425" width="13.85546875" customWidth="1"/>
    <col min="6426" max="6426" width="15.28515625" customWidth="1"/>
    <col min="6427" max="6427" width="13.85546875" customWidth="1"/>
    <col min="6428" max="6428" width="15.28515625" customWidth="1"/>
    <col min="6429" max="6429" width="13.85546875" customWidth="1"/>
    <col min="6658" max="6658" width="63.7109375" customWidth="1"/>
    <col min="6659" max="6659" width="15.42578125" customWidth="1"/>
    <col min="6660" max="6660" width="17.28515625" customWidth="1"/>
    <col min="6661" max="6661" width="17.140625" customWidth="1"/>
    <col min="6662" max="6662" width="14.42578125" customWidth="1"/>
    <col min="6663" max="6663" width="15.28515625" customWidth="1"/>
    <col min="6664" max="6664" width="14.140625" customWidth="1"/>
    <col min="6665" max="6665" width="14.42578125" customWidth="1"/>
    <col min="6666" max="6666" width="13.140625" customWidth="1"/>
    <col min="6667" max="6667" width="13.85546875" customWidth="1"/>
    <col min="6668" max="6668" width="13" customWidth="1"/>
    <col min="6669" max="6669" width="13.42578125" customWidth="1"/>
    <col min="6670" max="6670" width="16" customWidth="1"/>
    <col min="6671" max="6671" width="15.140625" customWidth="1"/>
    <col min="6672" max="6672" width="15.28515625" customWidth="1"/>
    <col min="6673" max="6673" width="13.85546875" customWidth="1"/>
    <col min="6674" max="6674" width="15.28515625" customWidth="1"/>
    <col min="6675" max="6675" width="13.85546875" customWidth="1"/>
    <col min="6676" max="6676" width="15.28515625" customWidth="1"/>
    <col min="6677" max="6677" width="13.85546875" customWidth="1"/>
    <col min="6678" max="6678" width="15.28515625" customWidth="1"/>
    <col min="6679" max="6679" width="13.85546875" customWidth="1"/>
    <col min="6680" max="6680" width="15.28515625" customWidth="1"/>
    <col min="6681" max="6681" width="13.85546875" customWidth="1"/>
    <col min="6682" max="6682" width="15.28515625" customWidth="1"/>
    <col min="6683" max="6683" width="13.85546875" customWidth="1"/>
    <col min="6684" max="6684" width="15.28515625" customWidth="1"/>
    <col min="6685" max="6685" width="13.85546875" customWidth="1"/>
    <col min="6914" max="6914" width="63.7109375" customWidth="1"/>
    <col min="6915" max="6915" width="15.42578125" customWidth="1"/>
    <col min="6916" max="6916" width="17.28515625" customWidth="1"/>
    <col min="6917" max="6917" width="17.140625" customWidth="1"/>
    <col min="6918" max="6918" width="14.42578125" customWidth="1"/>
    <col min="6919" max="6919" width="15.28515625" customWidth="1"/>
    <col min="6920" max="6920" width="14.140625" customWidth="1"/>
    <col min="6921" max="6921" width="14.42578125" customWidth="1"/>
    <col min="6922" max="6922" width="13.140625" customWidth="1"/>
    <col min="6923" max="6923" width="13.85546875" customWidth="1"/>
    <col min="6924" max="6924" width="13" customWidth="1"/>
    <col min="6925" max="6925" width="13.42578125" customWidth="1"/>
    <col min="6926" max="6926" width="16" customWidth="1"/>
    <col min="6927" max="6927" width="15.140625" customWidth="1"/>
    <col min="6928" max="6928" width="15.28515625" customWidth="1"/>
    <col min="6929" max="6929" width="13.85546875" customWidth="1"/>
    <col min="6930" max="6930" width="15.28515625" customWidth="1"/>
    <col min="6931" max="6931" width="13.85546875" customWidth="1"/>
    <col min="6932" max="6932" width="15.28515625" customWidth="1"/>
    <col min="6933" max="6933" width="13.85546875" customWidth="1"/>
    <col min="6934" max="6934" width="15.28515625" customWidth="1"/>
    <col min="6935" max="6935" width="13.85546875" customWidth="1"/>
    <col min="6936" max="6936" width="15.28515625" customWidth="1"/>
    <col min="6937" max="6937" width="13.85546875" customWidth="1"/>
    <col min="6938" max="6938" width="15.28515625" customWidth="1"/>
    <col min="6939" max="6939" width="13.85546875" customWidth="1"/>
    <col min="6940" max="6940" width="15.28515625" customWidth="1"/>
    <col min="6941" max="6941" width="13.85546875" customWidth="1"/>
    <col min="7170" max="7170" width="63.7109375" customWidth="1"/>
    <col min="7171" max="7171" width="15.42578125" customWidth="1"/>
    <col min="7172" max="7172" width="17.28515625" customWidth="1"/>
    <col min="7173" max="7173" width="17.140625" customWidth="1"/>
    <col min="7174" max="7174" width="14.42578125" customWidth="1"/>
    <col min="7175" max="7175" width="15.28515625" customWidth="1"/>
    <col min="7176" max="7176" width="14.140625" customWidth="1"/>
    <col min="7177" max="7177" width="14.42578125" customWidth="1"/>
    <col min="7178" max="7178" width="13.140625" customWidth="1"/>
    <col min="7179" max="7179" width="13.85546875" customWidth="1"/>
    <col min="7180" max="7180" width="13" customWidth="1"/>
    <col min="7181" max="7181" width="13.42578125" customWidth="1"/>
    <col min="7182" max="7182" width="16" customWidth="1"/>
    <col min="7183" max="7183" width="15.140625" customWidth="1"/>
    <col min="7184" max="7184" width="15.28515625" customWidth="1"/>
    <col min="7185" max="7185" width="13.85546875" customWidth="1"/>
    <col min="7186" max="7186" width="15.28515625" customWidth="1"/>
    <col min="7187" max="7187" width="13.85546875" customWidth="1"/>
    <col min="7188" max="7188" width="15.28515625" customWidth="1"/>
    <col min="7189" max="7189" width="13.85546875" customWidth="1"/>
    <col min="7190" max="7190" width="15.28515625" customWidth="1"/>
    <col min="7191" max="7191" width="13.85546875" customWidth="1"/>
    <col min="7192" max="7192" width="15.28515625" customWidth="1"/>
    <col min="7193" max="7193" width="13.85546875" customWidth="1"/>
    <col min="7194" max="7194" width="15.28515625" customWidth="1"/>
    <col min="7195" max="7195" width="13.85546875" customWidth="1"/>
    <col min="7196" max="7196" width="15.28515625" customWidth="1"/>
    <col min="7197" max="7197" width="13.85546875" customWidth="1"/>
    <col min="7426" max="7426" width="63.7109375" customWidth="1"/>
    <col min="7427" max="7427" width="15.42578125" customWidth="1"/>
    <col min="7428" max="7428" width="17.28515625" customWidth="1"/>
    <col min="7429" max="7429" width="17.140625" customWidth="1"/>
    <col min="7430" max="7430" width="14.42578125" customWidth="1"/>
    <col min="7431" max="7431" width="15.28515625" customWidth="1"/>
    <col min="7432" max="7432" width="14.140625" customWidth="1"/>
    <col min="7433" max="7433" width="14.42578125" customWidth="1"/>
    <col min="7434" max="7434" width="13.140625" customWidth="1"/>
    <col min="7435" max="7435" width="13.85546875" customWidth="1"/>
    <col min="7436" max="7436" width="13" customWidth="1"/>
    <col min="7437" max="7437" width="13.42578125" customWidth="1"/>
    <col min="7438" max="7438" width="16" customWidth="1"/>
    <col min="7439" max="7439" width="15.140625" customWidth="1"/>
    <col min="7440" max="7440" width="15.28515625" customWidth="1"/>
    <col min="7441" max="7441" width="13.85546875" customWidth="1"/>
    <col min="7442" max="7442" width="15.28515625" customWidth="1"/>
    <col min="7443" max="7443" width="13.85546875" customWidth="1"/>
    <col min="7444" max="7444" width="15.28515625" customWidth="1"/>
    <col min="7445" max="7445" width="13.85546875" customWidth="1"/>
    <col min="7446" max="7446" width="15.28515625" customWidth="1"/>
    <col min="7447" max="7447" width="13.85546875" customWidth="1"/>
    <col min="7448" max="7448" width="15.28515625" customWidth="1"/>
    <col min="7449" max="7449" width="13.85546875" customWidth="1"/>
    <col min="7450" max="7450" width="15.28515625" customWidth="1"/>
    <col min="7451" max="7451" width="13.85546875" customWidth="1"/>
    <col min="7452" max="7452" width="15.28515625" customWidth="1"/>
    <col min="7453" max="7453" width="13.85546875" customWidth="1"/>
    <col min="7682" max="7682" width="63.7109375" customWidth="1"/>
    <col min="7683" max="7683" width="15.42578125" customWidth="1"/>
    <col min="7684" max="7684" width="17.28515625" customWidth="1"/>
    <col min="7685" max="7685" width="17.140625" customWidth="1"/>
    <col min="7686" max="7686" width="14.42578125" customWidth="1"/>
    <col min="7687" max="7687" width="15.28515625" customWidth="1"/>
    <col min="7688" max="7688" width="14.140625" customWidth="1"/>
    <col min="7689" max="7689" width="14.42578125" customWidth="1"/>
    <col min="7690" max="7690" width="13.140625" customWidth="1"/>
    <col min="7691" max="7691" width="13.85546875" customWidth="1"/>
    <col min="7692" max="7692" width="13" customWidth="1"/>
    <col min="7693" max="7693" width="13.42578125" customWidth="1"/>
    <col min="7694" max="7694" width="16" customWidth="1"/>
    <col min="7695" max="7695" width="15.140625" customWidth="1"/>
    <col min="7696" max="7696" width="15.28515625" customWidth="1"/>
    <col min="7697" max="7697" width="13.85546875" customWidth="1"/>
    <col min="7698" max="7698" width="15.28515625" customWidth="1"/>
    <col min="7699" max="7699" width="13.85546875" customWidth="1"/>
    <col min="7700" max="7700" width="15.28515625" customWidth="1"/>
    <col min="7701" max="7701" width="13.85546875" customWidth="1"/>
    <col min="7702" max="7702" width="15.28515625" customWidth="1"/>
    <col min="7703" max="7703" width="13.85546875" customWidth="1"/>
    <col min="7704" max="7704" width="15.28515625" customWidth="1"/>
    <col min="7705" max="7705" width="13.85546875" customWidth="1"/>
    <col min="7706" max="7706" width="15.28515625" customWidth="1"/>
    <col min="7707" max="7707" width="13.85546875" customWidth="1"/>
    <col min="7708" max="7708" width="15.28515625" customWidth="1"/>
    <col min="7709" max="7709" width="13.85546875" customWidth="1"/>
    <col min="7938" max="7938" width="63.7109375" customWidth="1"/>
    <col min="7939" max="7939" width="15.42578125" customWidth="1"/>
    <col min="7940" max="7940" width="17.28515625" customWidth="1"/>
    <col min="7941" max="7941" width="17.140625" customWidth="1"/>
    <col min="7942" max="7942" width="14.42578125" customWidth="1"/>
    <col min="7943" max="7943" width="15.28515625" customWidth="1"/>
    <col min="7944" max="7944" width="14.140625" customWidth="1"/>
    <col min="7945" max="7945" width="14.42578125" customWidth="1"/>
    <col min="7946" max="7946" width="13.140625" customWidth="1"/>
    <col min="7947" max="7947" width="13.85546875" customWidth="1"/>
    <col min="7948" max="7948" width="13" customWidth="1"/>
    <col min="7949" max="7949" width="13.42578125" customWidth="1"/>
    <col min="7950" max="7950" width="16" customWidth="1"/>
    <col min="7951" max="7951" width="15.140625" customWidth="1"/>
    <col min="7952" max="7952" width="15.28515625" customWidth="1"/>
    <col min="7953" max="7953" width="13.85546875" customWidth="1"/>
    <col min="7954" max="7954" width="15.28515625" customWidth="1"/>
    <col min="7955" max="7955" width="13.85546875" customWidth="1"/>
    <col min="7956" max="7956" width="15.28515625" customWidth="1"/>
    <col min="7957" max="7957" width="13.85546875" customWidth="1"/>
    <col min="7958" max="7958" width="15.28515625" customWidth="1"/>
    <col min="7959" max="7959" width="13.85546875" customWidth="1"/>
    <col min="7960" max="7960" width="15.28515625" customWidth="1"/>
    <col min="7961" max="7961" width="13.85546875" customWidth="1"/>
    <col min="7962" max="7962" width="15.28515625" customWidth="1"/>
    <col min="7963" max="7963" width="13.85546875" customWidth="1"/>
    <col min="7964" max="7964" width="15.28515625" customWidth="1"/>
    <col min="7965" max="7965" width="13.85546875" customWidth="1"/>
    <col min="8194" max="8194" width="63.7109375" customWidth="1"/>
    <col min="8195" max="8195" width="15.42578125" customWidth="1"/>
    <col min="8196" max="8196" width="17.28515625" customWidth="1"/>
    <col min="8197" max="8197" width="17.140625" customWidth="1"/>
    <col min="8198" max="8198" width="14.42578125" customWidth="1"/>
    <col min="8199" max="8199" width="15.28515625" customWidth="1"/>
    <col min="8200" max="8200" width="14.140625" customWidth="1"/>
    <col min="8201" max="8201" width="14.42578125" customWidth="1"/>
    <col min="8202" max="8202" width="13.140625" customWidth="1"/>
    <col min="8203" max="8203" width="13.85546875" customWidth="1"/>
    <col min="8204" max="8204" width="13" customWidth="1"/>
    <col min="8205" max="8205" width="13.42578125" customWidth="1"/>
    <col min="8206" max="8206" width="16" customWidth="1"/>
    <col min="8207" max="8207" width="15.140625" customWidth="1"/>
    <col min="8208" max="8208" width="15.28515625" customWidth="1"/>
    <col min="8209" max="8209" width="13.85546875" customWidth="1"/>
    <col min="8210" max="8210" width="15.28515625" customWidth="1"/>
    <col min="8211" max="8211" width="13.85546875" customWidth="1"/>
    <col min="8212" max="8212" width="15.28515625" customWidth="1"/>
    <col min="8213" max="8213" width="13.85546875" customWidth="1"/>
    <col min="8214" max="8214" width="15.28515625" customWidth="1"/>
    <col min="8215" max="8215" width="13.85546875" customWidth="1"/>
    <col min="8216" max="8216" width="15.28515625" customWidth="1"/>
    <col min="8217" max="8217" width="13.85546875" customWidth="1"/>
    <col min="8218" max="8218" width="15.28515625" customWidth="1"/>
    <col min="8219" max="8219" width="13.85546875" customWidth="1"/>
    <col min="8220" max="8220" width="15.28515625" customWidth="1"/>
    <col min="8221" max="8221" width="13.85546875" customWidth="1"/>
    <col min="8450" max="8450" width="63.7109375" customWidth="1"/>
    <col min="8451" max="8451" width="15.42578125" customWidth="1"/>
    <col min="8452" max="8452" width="17.28515625" customWidth="1"/>
    <col min="8453" max="8453" width="17.140625" customWidth="1"/>
    <col min="8454" max="8454" width="14.42578125" customWidth="1"/>
    <col min="8455" max="8455" width="15.28515625" customWidth="1"/>
    <col min="8456" max="8456" width="14.140625" customWidth="1"/>
    <col min="8457" max="8457" width="14.42578125" customWidth="1"/>
    <col min="8458" max="8458" width="13.140625" customWidth="1"/>
    <col min="8459" max="8459" width="13.85546875" customWidth="1"/>
    <col min="8460" max="8460" width="13" customWidth="1"/>
    <col min="8461" max="8461" width="13.42578125" customWidth="1"/>
    <col min="8462" max="8462" width="16" customWidth="1"/>
    <col min="8463" max="8463" width="15.140625" customWidth="1"/>
    <col min="8464" max="8464" width="15.28515625" customWidth="1"/>
    <col min="8465" max="8465" width="13.85546875" customWidth="1"/>
    <col min="8466" max="8466" width="15.28515625" customWidth="1"/>
    <col min="8467" max="8467" width="13.85546875" customWidth="1"/>
    <col min="8468" max="8468" width="15.28515625" customWidth="1"/>
    <col min="8469" max="8469" width="13.85546875" customWidth="1"/>
    <col min="8470" max="8470" width="15.28515625" customWidth="1"/>
    <col min="8471" max="8471" width="13.85546875" customWidth="1"/>
    <col min="8472" max="8472" width="15.28515625" customWidth="1"/>
    <col min="8473" max="8473" width="13.85546875" customWidth="1"/>
    <col min="8474" max="8474" width="15.28515625" customWidth="1"/>
    <col min="8475" max="8475" width="13.85546875" customWidth="1"/>
    <col min="8476" max="8476" width="15.28515625" customWidth="1"/>
    <col min="8477" max="8477" width="13.85546875" customWidth="1"/>
    <col min="8706" max="8706" width="63.7109375" customWidth="1"/>
    <col min="8707" max="8707" width="15.42578125" customWidth="1"/>
    <col min="8708" max="8708" width="17.28515625" customWidth="1"/>
    <col min="8709" max="8709" width="17.140625" customWidth="1"/>
    <col min="8710" max="8710" width="14.42578125" customWidth="1"/>
    <col min="8711" max="8711" width="15.28515625" customWidth="1"/>
    <col min="8712" max="8712" width="14.140625" customWidth="1"/>
    <col min="8713" max="8713" width="14.42578125" customWidth="1"/>
    <col min="8714" max="8714" width="13.140625" customWidth="1"/>
    <col min="8715" max="8715" width="13.85546875" customWidth="1"/>
    <col min="8716" max="8716" width="13" customWidth="1"/>
    <col min="8717" max="8717" width="13.42578125" customWidth="1"/>
    <col min="8718" max="8718" width="16" customWidth="1"/>
    <col min="8719" max="8719" width="15.140625" customWidth="1"/>
    <col min="8720" max="8720" width="15.28515625" customWidth="1"/>
    <col min="8721" max="8721" width="13.85546875" customWidth="1"/>
    <col min="8722" max="8722" width="15.28515625" customWidth="1"/>
    <col min="8723" max="8723" width="13.85546875" customWidth="1"/>
    <col min="8724" max="8724" width="15.28515625" customWidth="1"/>
    <col min="8725" max="8725" width="13.85546875" customWidth="1"/>
    <col min="8726" max="8726" width="15.28515625" customWidth="1"/>
    <col min="8727" max="8727" width="13.85546875" customWidth="1"/>
    <col min="8728" max="8728" width="15.28515625" customWidth="1"/>
    <col min="8729" max="8729" width="13.85546875" customWidth="1"/>
    <col min="8730" max="8730" width="15.28515625" customWidth="1"/>
    <col min="8731" max="8731" width="13.85546875" customWidth="1"/>
    <col min="8732" max="8732" width="15.28515625" customWidth="1"/>
    <col min="8733" max="8733" width="13.85546875" customWidth="1"/>
    <col min="8962" max="8962" width="63.7109375" customWidth="1"/>
    <col min="8963" max="8963" width="15.42578125" customWidth="1"/>
    <col min="8964" max="8964" width="17.28515625" customWidth="1"/>
    <col min="8965" max="8965" width="17.140625" customWidth="1"/>
    <col min="8966" max="8966" width="14.42578125" customWidth="1"/>
    <col min="8967" max="8967" width="15.28515625" customWidth="1"/>
    <col min="8968" max="8968" width="14.140625" customWidth="1"/>
    <col min="8969" max="8969" width="14.42578125" customWidth="1"/>
    <col min="8970" max="8970" width="13.140625" customWidth="1"/>
    <col min="8971" max="8971" width="13.85546875" customWidth="1"/>
    <col min="8972" max="8972" width="13" customWidth="1"/>
    <col min="8973" max="8973" width="13.42578125" customWidth="1"/>
    <col min="8974" max="8974" width="16" customWidth="1"/>
    <col min="8975" max="8975" width="15.140625" customWidth="1"/>
    <col min="8976" max="8976" width="15.28515625" customWidth="1"/>
    <col min="8977" max="8977" width="13.85546875" customWidth="1"/>
    <col min="8978" max="8978" width="15.28515625" customWidth="1"/>
    <col min="8979" max="8979" width="13.85546875" customWidth="1"/>
    <col min="8980" max="8980" width="15.28515625" customWidth="1"/>
    <col min="8981" max="8981" width="13.85546875" customWidth="1"/>
    <col min="8982" max="8982" width="15.28515625" customWidth="1"/>
    <col min="8983" max="8983" width="13.85546875" customWidth="1"/>
    <col min="8984" max="8984" width="15.28515625" customWidth="1"/>
    <col min="8985" max="8985" width="13.85546875" customWidth="1"/>
    <col min="8986" max="8986" width="15.28515625" customWidth="1"/>
    <col min="8987" max="8987" width="13.85546875" customWidth="1"/>
    <col min="8988" max="8988" width="15.28515625" customWidth="1"/>
    <col min="8989" max="8989" width="13.85546875" customWidth="1"/>
    <col min="9218" max="9218" width="63.7109375" customWidth="1"/>
    <col min="9219" max="9219" width="15.42578125" customWidth="1"/>
    <col min="9220" max="9220" width="17.28515625" customWidth="1"/>
    <col min="9221" max="9221" width="17.140625" customWidth="1"/>
    <col min="9222" max="9222" width="14.42578125" customWidth="1"/>
    <col min="9223" max="9223" width="15.28515625" customWidth="1"/>
    <col min="9224" max="9224" width="14.140625" customWidth="1"/>
    <col min="9225" max="9225" width="14.42578125" customWidth="1"/>
    <col min="9226" max="9226" width="13.140625" customWidth="1"/>
    <col min="9227" max="9227" width="13.85546875" customWidth="1"/>
    <col min="9228" max="9228" width="13" customWidth="1"/>
    <col min="9229" max="9229" width="13.42578125" customWidth="1"/>
    <col min="9230" max="9230" width="16" customWidth="1"/>
    <col min="9231" max="9231" width="15.140625" customWidth="1"/>
    <col min="9232" max="9232" width="15.28515625" customWidth="1"/>
    <col min="9233" max="9233" width="13.85546875" customWidth="1"/>
    <col min="9234" max="9234" width="15.28515625" customWidth="1"/>
    <col min="9235" max="9235" width="13.85546875" customWidth="1"/>
    <col min="9236" max="9236" width="15.28515625" customWidth="1"/>
    <col min="9237" max="9237" width="13.85546875" customWidth="1"/>
    <col min="9238" max="9238" width="15.28515625" customWidth="1"/>
    <col min="9239" max="9239" width="13.85546875" customWidth="1"/>
    <col min="9240" max="9240" width="15.28515625" customWidth="1"/>
    <col min="9241" max="9241" width="13.85546875" customWidth="1"/>
    <col min="9242" max="9242" width="15.28515625" customWidth="1"/>
    <col min="9243" max="9243" width="13.85546875" customWidth="1"/>
    <col min="9244" max="9244" width="15.28515625" customWidth="1"/>
    <col min="9245" max="9245" width="13.85546875" customWidth="1"/>
    <col min="9474" max="9474" width="63.7109375" customWidth="1"/>
    <col min="9475" max="9475" width="15.42578125" customWidth="1"/>
    <col min="9476" max="9476" width="17.28515625" customWidth="1"/>
    <col min="9477" max="9477" width="17.140625" customWidth="1"/>
    <col min="9478" max="9478" width="14.42578125" customWidth="1"/>
    <col min="9479" max="9479" width="15.28515625" customWidth="1"/>
    <col min="9480" max="9480" width="14.140625" customWidth="1"/>
    <col min="9481" max="9481" width="14.42578125" customWidth="1"/>
    <col min="9482" max="9482" width="13.140625" customWidth="1"/>
    <col min="9483" max="9483" width="13.85546875" customWidth="1"/>
    <col min="9484" max="9484" width="13" customWidth="1"/>
    <col min="9485" max="9485" width="13.42578125" customWidth="1"/>
    <col min="9486" max="9486" width="16" customWidth="1"/>
    <col min="9487" max="9487" width="15.140625" customWidth="1"/>
    <col min="9488" max="9488" width="15.28515625" customWidth="1"/>
    <col min="9489" max="9489" width="13.85546875" customWidth="1"/>
    <col min="9490" max="9490" width="15.28515625" customWidth="1"/>
    <col min="9491" max="9491" width="13.85546875" customWidth="1"/>
    <col min="9492" max="9492" width="15.28515625" customWidth="1"/>
    <col min="9493" max="9493" width="13.85546875" customWidth="1"/>
    <col min="9494" max="9494" width="15.28515625" customWidth="1"/>
    <col min="9495" max="9495" width="13.85546875" customWidth="1"/>
    <col min="9496" max="9496" width="15.28515625" customWidth="1"/>
    <col min="9497" max="9497" width="13.85546875" customWidth="1"/>
    <col min="9498" max="9498" width="15.28515625" customWidth="1"/>
    <col min="9499" max="9499" width="13.85546875" customWidth="1"/>
    <col min="9500" max="9500" width="15.28515625" customWidth="1"/>
    <col min="9501" max="9501" width="13.85546875" customWidth="1"/>
    <col min="9730" max="9730" width="63.7109375" customWidth="1"/>
    <col min="9731" max="9731" width="15.42578125" customWidth="1"/>
    <col min="9732" max="9732" width="17.28515625" customWidth="1"/>
    <col min="9733" max="9733" width="17.140625" customWidth="1"/>
    <col min="9734" max="9734" width="14.42578125" customWidth="1"/>
    <col min="9735" max="9735" width="15.28515625" customWidth="1"/>
    <col min="9736" max="9736" width="14.140625" customWidth="1"/>
    <col min="9737" max="9737" width="14.42578125" customWidth="1"/>
    <col min="9738" max="9738" width="13.140625" customWidth="1"/>
    <col min="9739" max="9739" width="13.85546875" customWidth="1"/>
    <col min="9740" max="9740" width="13" customWidth="1"/>
    <col min="9741" max="9741" width="13.42578125" customWidth="1"/>
    <col min="9742" max="9742" width="16" customWidth="1"/>
    <col min="9743" max="9743" width="15.140625" customWidth="1"/>
    <col min="9744" max="9744" width="15.28515625" customWidth="1"/>
    <col min="9745" max="9745" width="13.85546875" customWidth="1"/>
    <col min="9746" max="9746" width="15.28515625" customWidth="1"/>
    <col min="9747" max="9747" width="13.85546875" customWidth="1"/>
    <col min="9748" max="9748" width="15.28515625" customWidth="1"/>
    <col min="9749" max="9749" width="13.85546875" customWidth="1"/>
    <col min="9750" max="9750" width="15.28515625" customWidth="1"/>
    <col min="9751" max="9751" width="13.85546875" customWidth="1"/>
    <col min="9752" max="9752" width="15.28515625" customWidth="1"/>
    <col min="9753" max="9753" width="13.85546875" customWidth="1"/>
    <col min="9754" max="9754" width="15.28515625" customWidth="1"/>
    <col min="9755" max="9755" width="13.85546875" customWidth="1"/>
    <col min="9756" max="9756" width="15.28515625" customWidth="1"/>
    <col min="9757" max="9757" width="13.85546875" customWidth="1"/>
    <col min="9986" max="9986" width="63.7109375" customWidth="1"/>
    <col min="9987" max="9987" width="15.42578125" customWidth="1"/>
    <col min="9988" max="9988" width="17.28515625" customWidth="1"/>
    <col min="9989" max="9989" width="17.140625" customWidth="1"/>
    <col min="9990" max="9990" width="14.42578125" customWidth="1"/>
    <col min="9991" max="9991" width="15.28515625" customWidth="1"/>
    <col min="9992" max="9992" width="14.140625" customWidth="1"/>
    <col min="9993" max="9993" width="14.42578125" customWidth="1"/>
    <col min="9994" max="9994" width="13.140625" customWidth="1"/>
    <col min="9995" max="9995" width="13.85546875" customWidth="1"/>
    <col min="9996" max="9996" width="13" customWidth="1"/>
    <col min="9997" max="9997" width="13.42578125" customWidth="1"/>
    <col min="9998" max="9998" width="16" customWidth="1"/>
    <col min="9999" max="9999" width="15.140625" customWidth="1"/>
    <col min="10000" max="10000" width="15.28515625" customWidth="1"/>
    <col min="10001" max="10001" width="13.85546875" customWidth="1"/>
    <col min="10002" max="10002" width="15.28515625" customWidth="1"/>
    <col min="10003" max="10003" width="13.85546875" customWidth="1"/>
    <col min="10004" max="10004" width="15.28515625" customWidth="1"/>
    <col min="10005" max="10005" width="13.85546875" customWidth="1"/>
    <col min="10006" max="10006" width="15.28515625" customWidth="1"/>
    <col min="10007" max="10007" width="13.85546875" customWidth="1"/>
    <col min="10008" max="10008" width="15.28515625" customWidth="1"/>
    <col min="10009" max="10009" width="13.85546875" customWidth="1"/>
    <col min="10010" max="10010" width="15.28515625" customWidth="1"/>
    <col min="10011" max="10011" width="13.85546875" customWidth="1"/>
    <col min="10012" max="10012" width="15.28515625" customWidth="1"/>
    <col min="10013" max="10013" width="13.85546875" customWidth="1"/>
    <col min="10242" max="10242" width="63.7109375" customWidth="1"/>
    <col min="10243" max="10243" width="15.42578125" customWidth="1"/>
    <col min="10244" max="10244" width="17.28515625" customWidth="1"/>
    <col min="10245" max="10245" width="17.140625" customWidth="1"/>
    <col min="10246" max="10246" width="14.42578125" customWidth="1"/>
    <col min="10247" max="10247" width="15.28515625" customWidth="1"/>
    <col min="10248" max="10248" width="14.140625" customWidth="1"/>
    <col min="10249" max="10249" width="14.42578125" customWidth="1"/>
    <col min="10250" max="10250" width="13.140625" customWidth="1"/>
    <col min="10251" max="10251" width="13.85546875" customWidth="1"/>
    <col min="10252" max="10252" width="13" customWidth="1"/>
    <col min="10253" max="10253" width="13.42578125" customWidth="1"/>
    <col min="10254" max="10254" width="16" customWidth="1"/>
    <col min="10255" max="10255" width="15.140625" customWidth="1"/>
    <col min="10256" max="10256" width="15.28515625" customWidth="1"/>
    <col min="10257" max="10257" width="13.85546875" customWidth="1"/>
    <col min="10258" max="10258" width="15.28515625" customWidth="1"/>
    <col min="10259" max="10259" width="13.85546875" customWidth="1"/>
    <col min="10260" max="10260" width="15.28515625" customWidth="1"/>
    <col min="10261" max="10261" width="13.85546875" customWidth="1"/>
    <col min="10262" max="10262" width="15.28515625" customWidth="1"/>
    <col min="10263" max="10263" width="13.85546875" customWidth="1"/>
    <col min="10264" max="10264" width="15.28515625" customWidth="1"/>
    <col min="10265" max="10265" width="13.85546875" customWidth="1"/>
    <col min="10266" max="10266" width="15.28515625" customWidth="1"/>
    <col min="10267" max="10267" width="13.85546875" customWidth="1"/>
    <col min="10268" max="10268" width="15.28515625" customWidth="1"/>
    <col min="10269" max="10269" width="13.85546875" customWidth="1"/>
    <col min="10498" max="10498" width="63.7109375" customWidth="1"/>
    <col min="10499" max="10499" width="15.42578125" customWidth="1"/>
    <col min="10500" max="10500" width="17.28515625" customWidth="1"/>
    <col min="10501" max="10501" width="17.140625" customWidth="1"/>
    <col min="10502" max="10502" width="14.42578125" customWidth="1"/>
    <col min="10503" max="10503" width="15.28515625" customWidth="1"/>
    <col min="10504" max="10504" width="14.140625" customWidth="1"/>
    <col min="10505" max="10505" width="14.42578125" customWidth="1"/>
    <col min="10506" max="10506" width="13.140625" customWidth="1"/>
    <col min="10507" max="10507" width="13.85546875" customWidth="1"/>
    <col min="10508" max="10508" width="13" customWidth="1"/>
    <col min="10509" max="10509" width="13.42578125" customWidth="1"/>
    <col min="10510" max="10510" width="16" customWidth="1"/>
    <col min="10511" max="10511" width="15.140625" customWidth="1"/>
    <col min="10512" max="10512" width="15.28515625" customWidth="1"/>
    <col min="10513" max="10513" width="13.85546875" customWidth="1"/>
    <col min="10514" max="10514" width="15.28515625" customWidth="1"/>
    <col min="10515" max="10515" width="13.85546875" customWidth="1"/>
    <col min="10516" max="10516" width="15.28515625" customWidth="1"/>
    <col min="10517" max="10517" width="13.85546875" customWidth="1"/>
    <col min="10518" max="10518" width="15.28515625" customWidth="1"/>
    <col min="10519" max="10519" width="13.85546875" customWidth="1"/>
    <col min="10520" max="10520" width="15.28515625" customWidth="1"/>
    <col min="10521" max="10521" width="13.85546875" customWidth="1"/>
    <col min="10522" max="10522" width="15.28515625" customWidth="1"/>
    <col min="10523" max="10523" width="13.85546875" customWidth="1"/>
    <col min="10524" max="10524" width="15.28515625" customWidth="1"/>
    <col min="10525" max="10525" width="13.85546875" customWidth="1"/>
    <col min="10754" max="10754" width="63.7109375" customWidth="1"/>
    <col min="10755" max="10755" width="15.42578125" customWidth="1"/>
    <col min="10756" max="10756" width="17.28515625" customWidth="1"/>
    <col min="10757" max="10757" width="17.140625" customWidth="1"/>
    <col min="10758" max="10758" width="14.42578125" customWidth="1"/>
    <col min="10759" max="10759" width="15.28515625" customWidth="1"/>
    <col min="10760" max="10760" width="14.140625" customWidth="1"/>
    <col min="10761" max="10761" width="14.42578125" customWidth="1"/>
    <col min="10762" max="10762" width="13.140625" customWidth="1"/>
    <col min="10763" max="10763" width="13.85546875" customWidth="1"/>
    <col min="10764" max="10764" width="13" customWidth="1"/>
    <col min="10765" max="10765" width="13.42578125" customWidth="1"/>
    <col min="10766" max="10766" width="16" customWidth="1"/>
    <col min="10767" max="10767" width="15.140625" customWidth="1"/>
    <col min="10768" max="10768" width="15.28515625" customWidth="1"/>
    <col min="10769" max="10769" width="13.85546875" customWidth="1"/>
    <col min="10770" max="10770" width="15.28515625" customWidth="1"/>
    <col min="10771" max="10771" width="13.85546875" customWidth="1"/>
    <col min="10772" max="10772" width="15.28515625" customWidth="1"/>
    <col min="10773" max="10773" width="13.85546875" customWidth="1"/>
    <col min="10774" max="10774" width="15.28515625" customWidth="1"/>
    <col min="10775" max="10775" width="13.85546875" customWidth="1"/>
    <col min="10776" max="10776" width="15.28515625" customWidth="1"/>
    <col min="10777" max="10777" width="13.85546875" customWidth="1"/>
    <col min="10778" max="10778" width="15.28515625" customWidth="1"/>
    <col min="10779" max="10779" width="13.85546875" customWidth="1"/>
    <col min="10780" max="10780" width="15.28515625" customWidth="1"/>
    <col min="10781" max="10781" width="13.85546875" customWidth="1"/>
    <col min="11010" max="11010" width="63.7109375" customWidth="1"/>
    <col min="11011" max="11011" width="15.42578125" customWidth="1"/>
    <col min="11012" max="11012" width="17.28515625" customWidth="1"/>
    <col min="11013" max="11013" width="17.140625" customWidth="1"/>
    <col min="11014" max="11014" width="14.42578125" customWidth="1"/>
    <col min="11015" max="11015" width="15.28515625" customWidth="1"/>
    <col min="11016" max="11016" width="14.140625" customWidth="1"/>
    <col min="11017" max="11017" width="14.42578125" customWidth="1"/>
    <col min="11018" max="11018" width="13.140625" customWidth="1"/>
    <col min="11019" max="11019" width="13.85546875" customWidth="1"/>
    <col min="11020" max="11020" width="13" customWidth="1"/>
    <col min="11021" max="11021" width="13.42578125" customWidth="1"/>
    <col min="11022" max="11022" width="16" customWidth="1"/>
    <col min="11023" max="11023" width="15.140625" customWidth="1"/>
    <col min="11024" max="11024" width="15.28515625" customWidth="1"/>
    <col min="11025" max="11025" width="13.85546875" customWidth="1"/>
    <col min="11026" max="11026" width="15.28515625" customWidth="1"/>
    <col min="11027" max="11027" width="13.85546875" customWidth="1"/>
    <col min="11028" max="11028" width="15.28515625" customWidth="1"/>
    <col min="11029" max="11029" width="13.85546875" customWidth="1"/>
    <col min="11030" max="11030" width="15.28515625" customWidth="1"/>
    <col min="11031" max="11031" width="13.85546875" customWidth="1"/>
    <col min="11032" max="11032" width="15.28515625" customWidth="1"/>
    <col min="11033" max="11033" width="13.85546875" customWidth="1"/>
    <col min="11034" max="11034" width="15.28515625" customWidth="1"/>
    <col min="11035" max="11035" width="13.85546875" customWidth="1"/>
    <col min="11036" max="11036" width="15.28515625" customWidth="1"/>
    <col min="11037" max="11037" width="13.85546875" customWidth="1"/>
    <col min="11266" max="11266" width="63.7109375" customWidth="1"/>
    <col min="11267" max="11267" width="15.42578125" customWidth="1"/>
    <col min="11268" max="11268" width="17.28515625" customWidth="1"/>
    <col min="11269" max="11269" width="17.140625" customWidth="1"/>
    <col min="11270" max="11270" width="14.42578125" customWidth="1"/>
    <col min="11271" max="11271" width="15.28515625" customWidth="1"/>
    <col min="11272" max="11272" width="14.140625" customWidth="1"/>
    <col min="11273" max="11273" width="14.42578125" customWidth="1"/>
    <col min="11274" max="11274" width="13.140625" customWidth="1"/>
    <col min="11275" max="11275" width="13.85546875" customWidth="1"/>
    <col min="11276" max="11276" width="13" customWidth="1"/>
    <col min="11277" max="11277" width="13.42578125" customWidth="1"/>
    <col min="11278" max="11278" width="16" customWidth="1"/>
    <col min="11279" max="11279" width="15.140625" customWidth="1"/>
    <col min="11280" max="11280" width="15.28515625" customWidth="1"/>
    <col min="11281" max="11281" width="13.85546875" customWidth="1"/>
    <col min="11282" max="11282" width="15.28515625" customWidth="1"/>
    <col min="11283" max="11283" width="13.85546875" customWidth="1"/>
    <col min="11284" max="11284" width="15.28515625" customWidth="1"/>
    <col min="11285" max="11285" width="13.85546875" customWidth="1"/>
    <col min="11286" max="11286" width="15.28515625" customWidth="1"/>
    <col min="11287" max="11287" width="13.85546875" customWidth="1"/>
    <col min="11288" max="11288" width="15.28515625" customWidth="1"/>
    <col min="11289" max="11289" width="13.85546875" customWidth="1"/>
    <col min="11290" max="11290" width="15.28515625" customWidth="1"/>
    <col min="11291" max="11291" width="13.85546875" customWidth="1"/>
    <col min="11292" max="11292" width="15.28515625" customWidth="1"/>
    <col min="11293" max="11293" width="13.85546875" customWidth="1"/>
    <col min="11522" max="11522" width="63.7109375" customWidth="1"/>
    <col min="11523" max="11523" width="15.42578125" customWidth="1"/>
    <col min="11524" max="11524" width="17.28515625" customWidth="1"/>
    <col min="11525" max="11525" width="17.140625" customWidth="1"/>
    <col min="11526" max="11526" width="14.42578125" customWidth="1"/>
    <col min="11527" max="11527" width="15.28515625" customWidth="1"/>
    <col min="11528" max="11528" width="14.140625" customWidth="1"/>
    <col min="11529" max="11529" width="14.42578125" customWidth="1"/>
    <col min="11530" max="11530" width="13.140625" customWidth="1"/>
    <col min="11531" max="11531" width="13.85546875" customWidth="1"/>
    <col min="11532" max="11532" width="13" customWidth="1"/>
    <col min="11533" max="11533" width="13.42578125" customWidth="1"/>
    <col min="11534" max="11534" width="16" customWidth="1"/>
    <col min="11535" max="11535" width="15.140625" customWidth="1"/>
    <col min="11536" max="11536" width="15.28515625" customWidth="1"/>
    <col min="11537" max="11537" width="13.85546875" customWidth="1"/>
    <col min="11538" max="11538" width="15.28515625" customWidth="1"/>
    <col min="11539" max="11539" width="13.85546875" customWidth="1"/>
    <col min="11540" max="11540" width="15.28515625" customWidth="1"/>
    <col min="11541" max="11541" width="13.85546875" customWidth="1"/>
    <col min="11542" max="11542" width="15.28515625" customWidth="1"/>
    <col min="11543" max="11543" width="13.85546875" customWidth="1"/>
    <col min="11544" max="11544" width="15.28515625" customWidth="1"/>
    <col min="11545" max="11545" width="13.85546875" customWidth="1"/>
    <col min="11546" max="11546" width="15.28515625" customWidth="1"/>
    <col min="11547" max="11547" width="13.85546875" customWidth="1"/>
    <col min="11548" max="11548" width="15.28515625" customWidth="1"/>
    <col min="11549" max="11549" width="13.85546875" customWidth="1"/>
    <col min="11778" max="11778" width="63.7109375" customWidth="1"/>
    <col min="11779" max="11779" width="15.42578125" customWidth="1"/>
    <col min="11780" max="11780" width="17.28515625" customWidth="1"/>
    <col min="11781" max="11781" width="17.140625" customWidth="1"/>
    <col min="11782" max="11782" width="14.42578125" customWidth="1"/>
    <col min="11783" max="11783" width="15.28515625" customWidth="1"/>
    <col min="11784" max="11784" width="14.140625" customWidth="1"/>
    <col min="11785" max="11785" width="14.42578125" customWidth="1"/>
    <col min="11786" max="11786" width="13.140625" customWidth="1"/>
    <col min="11787" max="11787" width="13.85546875" customWidth="1"/>
    <col min="11788" max="11788" width="13" customWidth="1"/>
    <col min="11789" max="11789" width="13.42578125" customWidth="1"/>
    <col min="11790" max="11790" width="16" customWidth="1"/>
    <col min="11791" max="11791" width="15.140625" customWidth="1"/>
    <col min="11792" max="11792" width="15.28515625" customWidth="1"/>
    <col min="11793" max="11793" width="13.85546875" customWidth="1"/>
    <col min="11794" max="11794" width="15.28515625" customWidth="1"/>
    <col min="11795" max="11795" width="13.85546875" customWidth="1"/>
    <col min="11796" max="11796" width="15.28515625" customWidth="1"/>
    <col min="11797" max="11797" width="13.85546875" customWidth="1"/>
    <col min="11798" max="11798" width="15.28515625" customWidth="1"/>
    <col min="11799" max="11799" width="13.85546875" customWidth="1"/>
    <col min="11800" max="11800" width="15.28515625" customWidth="1"/>
    <col min="11801" max="11801" width="13.85546875" customWidth="1"/>
    <col min="11802" max="11802" width="15.28515625" customWidth="1"/>
    <col min="11803" max="11803" width="13.85546875" customWidth="1"/>
    <col min="11804" max="11804" width="15.28515625" customWidth="1"/>
    <col min="11805" max="11805" width="13.85546875" customWidth="1"/>
    <col min="12034" max="12034" width="63.7109375" customWidth="1"/>
    <col min="12035" max="12035" width="15.42578125" customWidth="1"/>
    <col min="12036" max="12036" width="17.28515625" customWidth="1"/>
    <col min="12037" max="12037" width="17.140625" customWidth="1"/>
    <col min="12038" max="12038" width="14.42578125" customWidth="1"/>
    <col min="12039" max="12039" width="15.28515625" customWidth="1"/>
    <col min="12040" max="12040" width="14.140625" customWidth="1"/>
    <col min="12041" max="12041" width="14.42578125" customWidth="1"/>
    <col min="12042" max="12042" width="13.140625" customWidth="1"/>
    <col min="12043" max="12043" width="13.85546875" customWidth="1"/>
    <col min="12044" max="12044" width="13" customWidth="1"/>
    <col min="12045" max="12045" width="13.42578125" customWidth="1"/>
    <col min="12046" max="12046" width="16" customWidth="1"/>
    <col min="12047" max="12047" width="15.140625" customWidth="1"/>
    <col min="12048" max="12048" width="15.28515625" customWidth="1"/>
    <col min="12049" max="12049" width="13.85546875" customWidth="1"/>
    <col min="12050" max="12050" width="15.28515625" customWidth="1"/>
    <col min="12051" max="12051" width="13.85546875" customWidth="1"/>
    <col min="12052" max="12052" width="15.28515625" customWidth="1"/>
    <col min="12053" max="12053" width="13.85546875" customWidth="1"/>
    <col min="12054" max="12054" width="15.28515625" customWidth="1"/>
    <col min="12055" max="12055" width="13.85546875" customWidth="1"/>
    <col min="12056" max="12056" width="15.28515625" customWidth="1"/>
    <col min="12057" max="12057" width="13.85546875" customWidth="1"/>
    <col min="12058" max="12058" width="15.28515625" customWidth="1"/>
    <col min="12059" max="12059" width="13.85546875" customWidth="1"/>
    <col min="12060" max="12060" width="15.28515625" customWidth="1"/>
    <col min="12061" max="12061" width="13.85546875" customWidth="1"/>
    <col min="12290" max="12290" width="63.7109375" customWidth="1"/>
    <col min="12291" max="12291" width="15.42578125" customWidth="1"/>
    <col min="12292" max="12292" width="17.28515625" customWidth="1"/>
    <col min="12293" max="12293" width="17.140625" customWidth="1"/>
    <col min="12294" max="12294" width="14.42578125" customWidth="1"/>
    <col min="12295" max="12295" width="15.28515625" customWidth="1"/>
    <col min="12296" max="12296" width="14.140625" customWidth="1"/>
    <col min="12297" max="12297" width="14.42578125" customWidth="1"/>
    <col min="12298" max="12298" width="13.140625" customWidth="1"/>
    <col min="12299" max="12299" width="13.85546875" customWidth="1"/>
    <col min="12300" max="12300" width="13" customWidth="1"/>
    <col min="12301" max="12301" width="13.42578125" customWidth="1"/>
    <col min="12302" max="12302" width="16" customWidth="1"/>
    <col min="12303" max="12303" width="15.140625" customWidth="1"/>
    <col min="12304" max="12304" width="15.28515625" customWidth="1"/>
    <col min="12305" max="12305" width="13.85546875" customWidth="1"/>
    <col min="12306" max="12306" width="15.28515625" customWidth="1"/>
    <col min="12307" max="12307" width="13.85546875" customWidth="1"/>
    <col min="12308" max="12308" width="15.28515625" customWidth="1"/>
    <col min="12309" max="12309" width="13.85546875" customWidth="1"/>
    <col min="12310" max="12310" width="15.28515625" customWidth="1"/>
    <col min="12311" max="12311" width="13.85546875" customWidth="1"/>
    <col min="12312" max="12312" width="15.28515625" customWidth="1"/>
    <col min="12313" max="12313" width="13.85546875" customWidth="1"/>
    <col min="12314" max="12314" width="15.28515625" customWidth="1"/>
    <col min="12315" max="12315" width="13.85546875" customWidth="1"/>
    <col min="12316" max="12316" width="15.28515625" customWidth="1"/>
    <col min="12317" max="12317" width="13.85546875" customWidth="1"/>
    <col min="12546" max="12546" width="63.7109375" customWidth="1"/>
    <col min="12547" max="12547" width="15.42578125" customWidth="1"/>
    <col min="12548" max="12548" width="17.28515625" customWidth="1"/>
    <col min="12549" max="12549" width="17.140625" customWidth="1"/>
    <col min="12550" max="12550" width="14.42578125" customWidth="1"/>
    <col min="12551" max="12551" width="15.28515625" customWidth="1"/>
    <col min="12552" max="12552" width="14.140625" customWidth="1"/>
    <col min="12553" max="12553" width="14.42578125" customWidth="1"/>
    <col min="12554" max="12554" width="13.140625" customWidth="1"/>
    <col min="12555" max="12555" width="13.85546875" customWidth="1"/>
    <col min="12556" max="12556" width="13" customWidth="1"/>
    <col min="12557" max="12557" width="13.42578125" customWidth="1"/>
    <col min="12558" max="12558" width="16" customWidth="1"/>
    <col min="12559" max="12559" width="15.140625" customWidth="1"/>
    <col min="12560" max="12560" width="15.28515625" customWidth="1"/>
    <col min="12561" max="12561" width="13.85546875" customWidth="1"/>
    <col min="12562" max="12562" width="15.28515625" customWidth="1"/>
    <col min="12563" max="12563" width="13.85546875" customWidth="1"/>
    <col min="12564" max="12564" width="15.28515625" customWidth="1"/>
    <col min="12565" max="12565" width="13.85546875" customWidth="1"/>
    <col min="12566" max="12566" width="15.28515625" customWidth="1"/>
    <col min="12567" max="12567" width="13.85546875" customWidth="1"/>
    <col min="12568" max="12568" width="15.28515625" customWidth="1"/>
    <col min="12569" max="12569" width="13.85546875" customWidth="1"/>
    <col min="12570" max="12570" width="15.28515625" customWidth="1"/>
    <col min="12571" max="12571" width="13.85546875" customWidth="1"/>
    <col min="12572" max="12572" width="15.28515625" customWidth="1"/>
    <col min="12573" max="12573" width="13.85546875" customWidth="1"/>
    <col min="12802" max="12802" width="63.7109375" customWidth="1"/>
    <col min="12803" max="12803" width="15.42578125" customWidth="1"/>
    <col min="12804" max="12804" width="17.28515625" customWidth="1"/>
    <col min="12805" max="12805" width="17.140625" customWidth="1"/>
    <col min="12806" max="12806" width="14.42578125" customWidth="1"/>
    <col min="12807" max="12807" width="15.28515625" customWidth="1"/>
    <col min="12808" max="12808" width="14.140625" customWidth="1"/>
    <col min="12809" max="12809" width="14.42578125" customWidth="1"/>
    <col min="12810" max="12810" width="13.140625" customWidth="1"/>
    <col min="12811" max="12811" width="13.85546875" customWidth="1"/>
    <col min="12812" max="12812" width="13" customWidth="1"/>
    <col min="12813" max="12813" width="13.42578125" customWidth="1"/>
    <col min="12814" max="12814" width="16" customWidth="1"/>
    <col min="12815" max="12815" width="15.140625" customWidth="1"/>
    <col min="12816" max="12816" width="15.28515625" customWidth="1"/>
    <col min="12817" max="12817" width="13.85546875" customWidth="1"/>
    <col min="12818" max="12818" width="15.28515625" customWidth="1"/>
    <col min="12819" max="12819" width="13.85546875" customWidth="1"/>
    <col min="12820" max="12820" width="15.28515625" customWidth="1"/>
    <col min="12821" max="12821" width="13.85546875" customWidth="1"/>
    <col min="12822" max="12822" width="15.28515625" customWidth="1"/>
    <col min="12823" max="12823" width="13.85546875" customWidth="1"/>
    <col min="12824" max="12824" width="15.28515625" customWidth="1"/>
    <col min="12825" max="12825" width="13.85546875" customWidth="1"/>
    <col min="12826" max="12826" width="15.28515625" customWidth="1"/>
    <col min="12827" max="12827" width="13.85546875" customWidth="1"/>
    <col min="12828" max="12828" width="15.28515625" customWidth="1"/>
    <col min="12829" max="12829" width="13.85546875" customWidth="1"/>
    <col min="13058" max="13058" width="63.7109375" customWidth="1"/>
    <col min="13059" max="13059" width="15.42578125" customWidth="1"/>
    <col min="13060" max="13060" width="17.28515625" customWidth="1"/>
    <col min="13061" max="13061" width="17.140625" customWidth="1"/>
    <col min="13062" max="13062" width="14.42578125" customWidth="1"/>
    <col min="13063" max="13063" width="15.28515625" customWidth="1"/>
    <col min="13064" max="13064" width="14.140625" customWidth="1"/>
    <col min="13065" max="13065" width="14.42578125" customWidth="1"/>
    <col min="13066" max="13066" width="13.140625" customWidth="1"/>
    <col min="13067" max="13067" width="13.85546875" customWidth="1"/>
    <col min="13068" max="13068" width="13" customWidth="1"/>
    <col min="13069" max="13069" width="13.42578125" customWidth="1"/>
    <col min="13070" max="13070" width="16" customWidth="1"/>
    <col min="13071" max="13071" width="15.140625" customWidth="1"/>
    <col min="13072" max="13072" width="15.28515625" customWidth="1"/>
    <col min="13073" max="13073" width="13.85546875" customWidth="1"/>
    <col min="13074" max="13074" width="15.28515625" customWidth="1"/>
    <col min="13075" max="13075" width="13.85546875" customWidth="1"/>
    <col min="13076" max="13076" width="15.28515625" customWidth="1"/>
    <col min="13077" max="13077" width="13.85546875" customWidth="1"/>
    <col min="13078" max="13078" width="15.28515625" customWidth="1"/>
    <col min="13079" max="13079" width="13.85546875" customWidth="1"/>
    <col min="13080" max="13080" width="15.28515625" customWidth="1"/>
    <col min="13081" max="13081" width="13.85546875" customWidth="1"/>
    <col min="13082" max="13082" width="15.28515625" customWidth="1"/>
    <col min="13083" max="13083" width="13.85546875" customWidth="1"/>
    <col min="13084" max="13084" width="15.28515625" customWidth="1"/>
    <col min="13085" max="13085" width="13.85546875" customWidth="1"/>
    <col min="13314" max="13314" width="63.7109375" customWidth="1"/>
    <col min="13315" max="13315" width="15.42578125" customWidth="1"/>
    <col min="13316" max="13316" width="17.28515625" customWidth="1"/>
    <col min="13317" max="13317" width="17.140625" customWidth="1"/>
    <col min="13318" max="13318" width="14.42578125" customWidth="1"/>
    <col min="13319" max="13319" width="15.28515625" customWidth="1"/>
    <col min="13320" max="13320" width="14.140625" customWidth="1"/>
    <col min="13321" max="13321" width="14.42578125" customWidth="1"/>
    <col min="13322" max="13322" width="13.140625" customWidth="1"/>
    <col min="13323" max="13323" width="13.85546875" customWidth="1"/>
    <col min="13324" max="13324" width="13" customWidth="1"/>
    <col min="13325" max="13325" width="13.42578125" customWidth="1"/>
    <col min="13326" max="13326" width="16" customWidth="1"/>
    <col min="13327" max="13327" width="15.140625" customWidth="1"/>
    <col min="13328" max="13328" width="15.28515625" customWidth="1"/>
    <col min="13329" max="13329" width="13.85546875" customWidth="1"/>
    <col min="13330" max="13330" width="15.28515625" customWidth="1"/>
    <col min="13331" max="13331" width="13.85546875" customWidth="1"/>
    <col min="13332" max="13332" width="15.28515625" customWidth="1"/>
    <col min="13333" max="13333" width="13.85546875" customWidth="1"/>
    <col min="13334" max="13334" width="15.28515625" customWidth="1"/>
    <col min="13335" max="13335" width="13.85546875" customWidth="1"/>
    <col min="13336" max="13336" width="15.28515625" customWidth="1"/>
    <col min="13337" max="13337" width="13.85546875" customWidth="1"/>
    <col min="13338" max="13338" width="15.28515625" customWidth="1"/>
    <col min="13339" max="13339" width="13.85546875" customWidth="1"/>
    <col min="13340" max="13340" width="15.28515625" customWidth="1"/>
    <col min="13341" max="13341" width="13.85546875" customWidth="1"/>
    <col min="13570" max="13570" width="63.7109375" customWidth="1"/>
    <col min="13571" max="13571" width="15.42578125" customWidth="1"/>
    <col min="13572" max="13572" width="17.28515625" customWidth="1"/>
    <col min="13573" max="13573" width="17.140625" customWidth="1"/>
    <col min="13574" max="13574" width="14.42578125" customWidth="1"/>
    <col min="13575" max="13575" width="15.28515625" customWidth="1"/>
    <col min="13576" max="13576" width="14.140625" customWidth="1"/>
    <col min="13577" max="13577" width="14.42578125" customWidth="1"/>
    <col min="13578" max="13578" width="13.140625" customWidth="1"/>
    <col min="13579" max="13579" width="13.85546875" customWidth="1"/>
    <col min="13580" max="13580" width="13" customWidth="1"/>
    <col min="13581" max="13581" width="13.42578125" customWidth="1"/>
    <col min="13582" max="13582" width="16" customWidth="1"/>
    <col min="13583" max="13583" width="15.140625" customWidth="1"/>
    <col min="13584" max="13584" width="15.28515625" customWidth="1"/>
    <col min="13585" max="13585" width="13.85546875" customWidth="1"/>
    <col min="13586" max="13586" width="15.28515625" customWidth="1"/>
    <col min="13587" max="13587" width="13.85546875" customWidth="1"/>
    <col min="13588" max="13588" width="15.28515625" customWidth="1"/>
    <col min="13589" max="13589" width="13.85546875" customWidth="1"/>
    <col min="13590" max="13590" width="15.28515625" customWidth="1"/>
    <col min="13591" max="13591" width="13.85546875" customWidth="1"/>
    <col min="13592" max="13592" width="15.28515625" customWidth="1"/>
    <col min="13593" max="13593" width="13.85546875" customWidth="1"/>
    <col min="13594" max="13594" width="15.28515625" customWidth="1"/>
    <col min="13595" max="13595" width="13.85546875" customWidth="1"/>
    <col min="13596" max="13596" width="15.28515625" customWidth="1"/>
    <col min="13597" max="13597" width="13.85546875" customWidth="1"/>
    <col min="13826" max="13826" width="63.7109375" customWidth="1"/>
    <col min="13827" max="13827" width="15.42578125" customWidth="1"/>
    <col min="13828" max="13828" width="17.28515625" customWidth="1"/>
    <col min="13829" max="13829" width="17.140625" customWidth="1"/>
    <col min="13830" max="13830" width="14.42578125" customWidth="1"/>
    <col min="13831" max="13831" width="15.28515625" customWidth="1"/>
    <col min="13832" max="13832" width="14.140625" customWidth="1"/>
    <col min="13833" max="13833" width="14.42578125" customWidth="1"/>
    <col min="13834" max="13834" width="13.140625" customWidth="1"/>
    <col min="13835" max="13835" width="13.85546875" customWidth="1"/>
    <col min="13836" max="13836" width="13" customWidth="1"/>
    <col min="13837" max="13837" width="13.42578125" customWidth="1"/>
    <col min="13838" max="13838" width="16" customWidth="1"/>
    <col min="13839" max="13839" width="15.140625" customWidth="1"/>
    <col min="13840" max="13840" width="15.28515625" customWidth="1"/>
    <col min="13841" max="13841" width="13.85546875" customWidth="1"/>
    <col min="13842" max="13842" width="15.28515625" customWidth="1"/>
    <col min="13843" max="13843" width="13.85546875" customWidth="1"/>
    <col min="13844" max="13844" width="15.28515625" customWidth="1"/>
    <col min="13845" max="13845" width="13.85546875" customWidth="1"/>
    <col min="13846" max="13846" width="15.28515625" customWidth="1"/>
    <col min="13847" max="13847" width="13.85546875" customWidth="1"/>
    <col min="13848" max="13848" width="15.28515625" customWidth="1"/>
    <col min="13849" max="13849" width="13.85546875" customWidth="1"/>
    <col min="13850" max="13850" width="15.28515625" customWidth="1"/>
    <col min="13851" max="13851" width="13.85546875" customWidth="1"/>
    <col min="13852" max="13852" width="15.28515625" customWidth="1"/>
    <col min="13853" max="13853" width="13.85546875" customWidth="1"/>
    <col min="14082" max="14082" width="63.7109375" customWidth="1"/>
    <col min="14083" max="14083" width="15.42578125" customWidth="1"/>
    <col min="14084" max="14084" width="17.28515625" customWidth="1"/>
    <col min="14085" max="14085" width="17.140625" customWidth="1"/>
    <col min="14086" max="14086" width="14.42578125" customWidth="1"/>
    <col min="14087" max="14087" width="15.28515625" customWidth="1"/>
    <col min="14088" max="14088" width="14.140625" customWidth="1"/>
    <col min="14089" max="14089" width="14.42578125" customWidth="1"/>
    <col min="14090" max="14090" width="13.140625" customWidth="1"/>
    <col min="14091" max="14091" width="13.85546875" customWidth="1"/>
    <col min="14092" max="14092" width="13" customWidth="1"/>
    <col min="14093" max="14093" width="13.42578125" customWidth="1"/>
    <col min="14094" max="14094" width="16" customWidth="1"/>
    <col min="14095" max="14095" width="15.140625" customWidth="1"/>
    <col min="14096" max="14096" width="15.28515625" customWidth="1"/>
    <col min="14097" max="14097" width="13.85546875" customWidth="1"/>
    <col min="14098" max="14098" width="15.28515625" customWidth="1"/>
    <col min="14099" max="14099" width="13.85546875" customWidth="1"/>
    <col min="14100" max="14100" width="15.28515625" customWidth="1"/>
    <col min="14101" max="14101" width="13.85546875" customWidth="1"/>
    <col min="14102" max="14102" width="15.28515625" customWidth="1"/>
    <col min="14103" max="14103" width="13.85546875" customWidth="1"/>
    <col min="14104" max="14104" width="15.28515625" customWidth="1"/>
    <col min="14105" max="14105" width="13.85546875" customWidth="1"/>
    <col min="14106" max="14106" width="15.28515625" customWidth="1"/>
    <col min="14107" max="14107" width="13.85546875" customWidth="1"/>
    <col min="14108" max="14108" width="15.28515625" customWidth="1"/>
    <col min="14109" max="14109" width="13.85546875" customWidth="1"/>
    <col min="14338" max="14338" width="63.7109375" customWidth="1"/>
    <col min="14339" max="14339" width="15.42578125" customWidth="1"/>
    <col min="14340" max="14340" width="17.28515625" customWidth="1"/>
    <col min="14341" max="14341" width="17.140625" customWidth="1"/>
    <col min="14342" max="14342" width="14.42578125" customWidth="1"/>
    <col min="14343" max="14343" width="15.28515625" customWidth="1"/>
    <col min="14344" max="14344" width="14.140625" customWidth="1"/>
    <col min="14345" max="14345" width="14.42578125" customWidth="1"/>
    <col min="14346" max="14346" width="13.140625" customWidth="1"/>
    <col min="14347" max="14347" width="13.85546875" customWidth="1"/>
    <col min="14348" max="14348" width="13" customWidth="1"/>
    <col min="14349" max="14349" width="13.42578125" customWidth="1"/>
    <col min="14350" max="14350" width="16" customWidth="1"/>
    <col min="14351" max="14351" width="15.140625" customWidth="1"/>
    <col min="14352" max="14352" width="15.28515625" customWidth="1"/>
    <col min="14353" max="14353" width="13.85546875" customWidth="1"/>
    <col min="14354" max="14354" width="15.28515625" customWidth="1"/>
    <col min="14355" max="14355" width="13.85546875" customWidth="1"/>
    <col min="14356" max="14356" width="15.28515625" customWidth="1"/>
    <col min="14357" max="14357" width="13.85546875" customWidth="1"/>
    <col min="14358" max="14358" width="15.28515625" customWidth="1"/>
    <col min="14359" max="14359" width="13.85546875" customWidth="1"/>
    <col min="14360" max="14360" width="15.28515625" customWidth="1"/>
    <col min="14361" max="14361" width="13.85546875" customWidth="1"/>
    <col min="14362" max="14362" width="15.28515625" customWidth="1"/>
    <col min="14363" max="14363" width="13.85546875" customWidth="1"/>
    <col min="14364" max="14364" width="15.28515625" customWidth="1"/>
    <col min="14365" max="14365" width="13.85546875" customWidth="1"/>
    <col min="14594" max="14594" width="63.7109375" customWidth="1"/>
    <col min="14595" max="14595" width="15.42578125" customWidth="1"/>
    <col min="14596" max="14596" width="17.28515625" customWidth="1"/>
    <col min="14597" max="14597" width="17.140625" customWidth="1"/>
    <col min="14598" max="14598" width="14.42578125" customWidth="1"/>
    <col min="14599" max="14599" width="15.28515625" customWidth="1"/>
    <col min="14600" max="14600" width="14.140625" customWidth="1"/>
    <col min="14601" max="14601" width="14.42578125" customWidth="1"/>
    <col min="14602" max="14602" width="13.140625" customWidth="1"/>
    <col min="14603" max="14603" width="13.85546875" customWidth="1"/>
    <col min="14604" max="14604" width="13" customWidth="1"/>
    <col min="14605" max="14605" width="13.42578125" customWidth="1"/>
    <col min="14606" max="14606" width="16" customWidth="1"/>
    <col min="14607" max="14607" width="15.140625" customWidth="1"/>
    <col min="14608" max="14608" width="15.28515625" customWidth="1"/>
    <col min="14609" max="14609" width="13.85546875" customWidth="1"/>
    <col min="14610" max="14610" width="15.28515625" customWidth="1"/>
    <col min="14611" max="14611" width="13.85546875" customWidth="1"/>
    <col min="14612" max="14612" width="15.28515625" customWidth="1"/>
    <col min="14613" max="14613" width="13.85546875" customWidth="1"/>
    <col min="14614" max="14614" width="15.28515625" customWidth="1"/>
    <col min="14615" max="14615" width="13.85546875" customWidth="1"/>
    <col min="14616" max="14616" width="15.28515625" customWidth="1"/>
    <col min="14617" max="14617" width="13.85546875" customWidth="1"/>
    <col min="14618" max="14618" width="15.28515625" customWidth="1"/>
    <col min="14619" max="14619" width="13.85546875" customWidth="1"/>
    <col min="14620" max="14620" width="15.28515625" customWidth="1"/>
    <col min="14621" max="14621" width="13.85546875" customWidth="1"/>
    <col min="14850" max="14850" width="63.7109375" customWidth="1"/>
    <col min="14851" max="14851" width="15.42578125" customWidth="1"/>
    <col min="14852" max="14852" width="17.28515625" customWidth="1"/>
    <col min="14853" max="14853" width="17.140625" customWidth="1"/>
    <col min="14854" max="14854" width="14.42578125" customWidth="1"/>
    <col min="14855" max="14855" width="15.28515625" customWidth="1"/>
    <col min="14856" max="14856" width="14.140625" customWidth="1"/>
    <col min="14857" max="14857" width="14.42578125" customWidth="1"/>
    <col min="14858" max="14858" width="13.140625" customWidth="1"/>
    <col min="14859" max="14859" width="13.85546875" customWidth="1"/>
    <col min="14860" max="14860" width="13" customWidth="1"/>
    <col min="14861" max="14861" width="13.42578125" customWidth="1"/>
    <col min="14862" max="14862" width="16" customWidth="1"/>
    <col min="14863" max="14863" width="15.140625" customWidth="1"/>
    <col min="14864" max="14864" width="15.28515625" customWidth="1"/>
    <col min="14865" max="14865" width="13.85546875" customWidth="1"/>
    <col min="14866" max="14866" width="15.28515625" customWidth="1"/>
    <col min="14867" max="14867" width="13.85546875" customWidth="1"/>
    <col min="14868" max="14868" width="15.28515625" customWidth="1"/>
    <col min="14869" max="14869" width="13.85546875" customWidth="1"/>
    <col min="14870" max="14870" width="15.28515625" customWidth="1"/>
    <col min="14871" max="14871" width="13.85546875" customWidth="1"/>
    <col min="14872" max="14872" width="15.28515625" customWidth="1"/>
    <col min="14873" max="14873" width="13.85546875" customWidth="1"/>
    <col min="14874" max="14874" width="15.28515625" customWidth="1"/>
    <col min="14875" max="14875" width="13.85546875" customWidth="1"/>
    <col min="14876" max="14876" width="15.28515625" customWidth="1"/>
    <col min="14877" max="14877" width="13.85546875" customWidth="1"/>
    <col min="15106" max="15106" width="63.7109375" customWidth="1"/>
    <col min="15107" max="15107" width="15.42578125" customWidth="1"/>
    <col min="15108" max="15108" width="17.28515625" customWidth="1"/>
    <col min="15109" max="15109" width="17.140625" customWidth="1"/>
    <col min="15110" max="15110" width="14.42578125" customWidth="1"/>
    <col min="15111" max="15111" width="15.28515625" customWidth="1"/>
    <col min="15112" max="15112" width="14.140625" customWidth="1"/>
    <col min="15113" max="15113" width="14.42578125" customWidth="1"/>
    <col min="15114" max="15114" width="13.140625" customWidth="1"/>
    <col min="15115" max="15115" width="13.85546875" customWidth="1"/>
    <col min="15116" max="15116" width="13" customWidth="1"/>
    <col min="15117" max="15117" width="13.42578125" customWidth="1"/>
    <col min="15118" max="15118" width="16" customWidth="1"/>
    <col min="15119" max="15119" width="15.140625" customWidth="1"/>
    <col min="15120" max="15120" width="15.28515625" customWidth="1"/>
    <col min="15121" max="15121" width="13.85546875" customWidth="1"/>
    <col min="15122" max="15122" width="15.28515625" customWidth="1"/>
    <col min="15123" max="15123" width="13.85546875" customWidth="1"/>
    <col min="15124" max="15124" width="15.28515625" customWidth="1"/>
    <col min="15125" max="15125" width="13.85546875" customWidth="1"/>
    <col min="15126" max="15126" width="15.28515625" customWidth="1"/>
    <col min="15127" max="15127" width="13.85546875" customWidth="1"/>
    <col min="15128" max="15128" width="15.28515625" customWidth="1"/>
    <col min="15129" max="15129" width="13.85546875" customWidth="1"/>
    <col min="15130" max="15130" width="15.28515625" customWidth="1"/>
    <col min="15131" max="15131" width="13.85546875" customWidth="1"/>
    <col min="15132" max="15132" width="15.28515625" customWidth="1"/>
    <col min="15133" max="15133" width="13.85546875" customWidth="1"/>
    <col min="15362" max="15362" width="63.7109375" customWidth="1"/>
    <col min="15363" max="15363" width="15.42578125" customWidth="1"/>
    <col min="15364" max="15364" width="17.28515625" customWidth="1"/>
    <col min="15365" max="15365" width="17.140625" customWidth="1"/>
    <col min="15366" max="15366" width="14.42578125" customWidth="1"/>
    <col min="15367" max="15367" width="15.28515625" customWidth="1"/>
    <col min="15368" max="15368" width="14.140625" customWidth="1"/>
    <col min="15369" max="15369" width="14.42578125" customWidth="1"/>
    <col min="15370" max="15370" width="13.140625" customWidth="1"/>
    <col min="15371" max="15371" width="13.85546875" customWidth="1"/>
    <col min="15372" max="15372" width="13" customWidth="1"/>
    <col min="15373" max="15373" width="13.42578125" customWidth="1"/>
    <col min="15374" max="15374" width="16" customWidth="1"/>
    <col min="15375" max="15375" width="15.140625" customWidth="1"/>
    <col min="15376" max="15376" width="15.28515625" customWidth="1"/>
    <col min="15377" max="15377" width="13.85546875" customWidth="1"/>
    <col min="15378" max="15378" width="15.28515625" customWidth="1"/>
    <col min="15379" max="15379" width="13.85546875" customWidth="1"/>
    <col min="15380" max="15380" width="15.28515625" customWidth="1"/>
    <col min="15381" max="15381" width="13.85546875" customWidth="1"/>
    <col min="15382" max="15382" width="15.28515625" customWidth="1"/>
    <col min="15383" max="15383" width="13.85546875" customWidth="1"/>
    <col min="15384" max="15384" width="15.28515625" customWidth="1"/>
    <col min="15385" max="15385" width="13.85546875" customWidth="1"/>
    <col min="15386" max="15386" width="15.28515625" customWidth="1"/>
    <col min="15387" max="15387" width="13.85546875" customWidth="1"/>
    <col min="15388" max="15388" width="15.28515625" customWidth="1"/>
    <col min="15389" max="15389" width="13.85546875" customWidth="1"/>
    <col min="15618" max="15618" width="63.7109375" customWidth="1"/>
    <col min="15619" max="15619" width="15.42578125" customWidth="1"/>
    <col min="15620" max="15620" width="17.28515625" customWidth="1"/>
    <col min="15621" max="15621" width="17.140625" customWidth="1"/>
    <col min="15622" max="15622" width="14.42578125" customWidth="1"/>
    <col min="15623" max="15623" width="15.28515625" customWidth="1"/>
    <col min="15624" max="15624" width="14.140625" customWidth="1"/>
    <col min="15625" max="15625" width="14.42578125" customWidth="1"/>
    <col min="15626" max="15626" width="13.140625" customWidth="1"/>
    <col min="15627" max="15627" width="13.85546875" customWidth="1"/>
    <col min="15628" max="15628" width="13" customWidth="1"/>
    <col min="15629" max="15629" width="13.42578125" customWidth="1"/>
    <col min="15630" max="15630" width="16" customWidth="1"/>
    <col min="15631" max="15631" width="15.140625" customWidth="1"/>
    <col min="15632" max="15632" width="15.28515625" customWidth="1"/>
    <col min="15633" max="15633" width="13.85546875" customWidth="1"/>
    <col min="15634" max="15634" width="15.28515625" customWidth="1"/>
    <col min="15635" max="15635" width="13.85546875" customWidth="1"/>
    <col min="15636" max="15636" width="15.28515625" customWidth="1"/>
    <col min="15637" max="15637" width="13.85546875" customWidth="1"/>
    <col min="15638" max="15638" width="15.28515625" customWidth="1"/>
    <col min="15639" max="15639" width="13.85546875" customWidth="1"/>
    <col min="15640" max="15640" width="15.28515625" customWidth="1"/>
    <col min="15641" max="15641" width="13.85546875" customWidth="1"/>
    <col min="15642" max="15642" width="15.28515625" customWidth="1"/>
    <col min="15643" max="15643" width="13.85546875" customWidth="1"/>
    <col min="15644" max="15644" width="15.28515625" customWidth="1"/>
    <col min="15645" max="15645" width="13.85546875" customWidth="1"/>
    <col min="15874" max="15874" width="63.7109375" customWidth="1"/>
    <col min="15875" max="15875" width="15.42578125" customWidth="1"/>
    <col min="15876" max="15876" width="17.28515625" customWidth="1"/>
    <col min="15877" max="15877" width="17.140625" customWidth="1"/>
    <col min="15878" max="15878" width="14.42578125" customWidth="1"/>
    <col min="15879" max="15879" width="15.28515625" customWidth="1"/>
    <col min="15880" max="15880" width="14.140625" customWidth="1"/>
    <col min="15881" max="15881" width="14.42578125" customWidth="1"/>
    <col min="15882" max="15882" width="13.140625" customWidth="1"/>
    <col min="15883" max="15883" width="13.85546875" customWidth="1"/>
    <col min="15884" max="15884" width="13" customWidth="1"/>
    <col min="15885" max="15885" width="13.42578125" customWidth="1"/>
    <col min="15886" max="15886" width="16" customWidth="1"/>
    <col min="15887" max="15887" width="15.140625" customWidth="1"/>
    <col min="15888" max="15888" width="15.28515625" customWidth="1"/>
    <col min="15889" max="15889" width="13.85546875" customWidth="1"/>
    <col min="15890" max="15890" width="15.28515625" customWidth="1"/>
    <col min="15891" max="15891" width="13.85546875" customWidth="1"/>
    <col min="15892" max="15892" width="15.28515625" customWidth="1"/>
    <col min="15893" max="15893" width="13.85546875" customWidth="1"/>
    <col min="15894" max="15894" width="15.28515625" customWidth="1"/>
    <col min="15895" max="15895" width="13.85546875" customWidth="1"/>
    <col min="15896" max="15896" width="15.28515625" customWidth="1"/>
    <col min="15897" max="15897" width="13.85546875" customWidth="1"/>
    <col min="15898" max="15898" width="15.28515625" customWidth="1"/>
    <col min="15899" max="15899" width="13.85546875" customWidth="1"/>
    <col min="15900" max="15900" width="15.28515625" customWidth="1"/>
    <col min="15901" max="15901" width="13.85546875" customWidth="1"/>
    <col min="16130" max="16130" width="63.7109375" customWidth="1"/>
    <col min="16131" max="16131" width="15.42578125" customWidth="1"/>
    <col min="16132" max="16132" width="17.28515625" customWidth="1"/>
    <col min="16133" max="16133" width="17.140625" customWidth="1"/>
    <col min="16134" max="16134" width="14.42578125" customWidth="1"/>
    <col min="16135" max="16135" width="15.28515625" customWidth="1"/>
    <col min="16136" max="16136" width="14.140625" customWidth="1"/>
    <col min="16137" max="16137" width="14.42578125" customWidth="1"/>
    <col min="16138" max="16138" width="13.140625" customWidth="1"/>
    <col min="16139" max="16139" width="13.85546875" customWidth="1"/>
    <col min="16140" max="16140" width="13" customWidth="1"/>
    <col min="16141" max="16141" width="13.42578125" customWidth="1"/>
    <col min="16142" max="16142" width="16" customWidth="1"/>
    <col min="16143" max="16143" width="15.140625" customWidth="1"/>
    <col min="16144" max="16144" width="15.28515625" customWidth="1"/>
    <col min="16145" max="16145" width="13.85546875" customWidth="1"/>
    <col min="16146" max="16146" width="15.28515625" customWidth="1"/>
    <col min="16147" max="16147" width="13.85546875" customWidth="1"/>
    <col min="16148" max="16148" width="15.28515625" customWidth="1"/>
    <col min="16149" max="16149" width="13.85546875" customWidth="1"/>
    <col min="16150" max="16150" width="15.28515625" customWidth="1"/>
    <col min="16151" max="16151" width="13.85546875" customWidth="1"/>
    <col min="16152" max="16152" width="15.28515625" customWidth="1"/>
    <col min="16153" max="16153" width="13.85546875" customWidth="1"/>
    <col min="16154" max="16154" width="15.28515625" customWidth="1"/>
    <col min="16155" max="16155" width="13.85546875" customWidth="1"/>
    <col min="16156" max="16156" width="15.28515625" customWidth="1"/>
    <col min="16157" max="16157" width="13.85546875" customWidth="1"/>
  </cols>
  <sheetData>
    <row r="1" spans="1:29" ht="15.75" x14ac:dyDescent="0.25">
      <c r="A1" s="7"/>
      <c r="B1" s="7"/>
      <c r="C1" s="7"/>
      <c r="D1" s="7"/>
      <c r="E1" s="7"/>
      <c r="F1" s="7"/>
      <c r="G1" s="7"/>
      <c r="H1" s="7"/>
      <c r="I1" s="7"/>
      <c r="J1" s="10"/>
      <c r="K1" s="10"/>
      <c r="L1" s="10"/>
    </row>
    <row r="2" spans="1:29" ht="18.75" x14ac:dyDescent="0.2">
      <c r="A2" s="203" t="s">
        <v>114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186"/>
    </row>
    <row r="3" spans="1:29" ht="20.25" x14ac:dyDescent="0.3">
      <c r="A3" s="204" t="s">
        <v>85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190"/>
    </row>
    <row r="4" spans="1:29" ht="15.75" x14ac:dyDescent="0.25">
      <c r="A4" s="205" t="s">
        <v>47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191"/>
    </row>
    <row r="5" spans="1:29" ht="19.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  <c r="L5" s="3"/>
    </row>
    <row r="6" spans="1:29" ht="19.5" thickBot="1" x14ac:dyDescent="0.25">
      <c r="A6" s="206" t="s">
        <v>0</v>
      </c>
      <c r="B6" s="221" t="s">
        <v>10</v>
      </c>
      <c r="C6" s="209" t="s">
        <v>111</v>
      </c>
      <c r="D6" s="210"/>
      <c r="E6" s="211"/>
      <c r="F6" s="224" t="s">
        <v>4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</row>
    <row r="7" spans="1:29" ht="18.75" x14ac:dyDescent="0.2">
      <c r="A7" s="207"/>
      <c r="B7" s="222"/>
      <c r="C7" s="212"/>
      <c r="D7" s="213"/>
      <c r="E7" s="214"/>
      <c r="F7" s="209" t="s">
        <v>5</v>
      </c>
      <c r="G7" s="211"/>
      <c r="H7" s="209" t="s">
        <v>6</v>
      </c>
      <c r="I7" s="211"/>
      <c r="J7" s="209" t="s">
        <v>7</v>
      </c>
      <c r="K7" s="211"/>
      <c r="L7" s="209" t="s">
        <v>87</v>
      </c>
      <c r="M7" s="211"/>
      <c r="N7" s="209" t="s">
        <v>88</v>
      </c>
      <c r="O7" s="211"/>
      <c r="P7" s="209" t="s">
        <v>89</v>
      </c>
      <c r="Q7" s="211"/>
      <c r="R7" s="209" t="s">
        <v>92</v>
      </c>
      <c r="S7" s="211"/>
      <c r="T7" s="209" t="s">
        <v>93</v>
      </c>
      <c r="U7" s="211"/>
      <c r="V7" s="209" t="s">
        <v>94</v>
      </c>
      <c r="W7" s="211"/>
      <c r="X7" s="209" t="s">
        <v>96</v>
      </c>
      <c r="Y7" s="211"/>
      <c r="Z7" s="209" t="s">
        <v>97</v>
      </c>
      <c r="AA7" s="211"/>
      <c r="AB7" s="209" t="s">
        <v>98</v>
      </c>
      <c r="AC7" s="211"/>
    </row>
    <row r="8" spans="1:29" ht="19.5" thickBot="1" x14ac:dyDescent="0.25">
      <c r="A8" s="208"/>
      <c r="B8" s="223"/>
      <c r="C8" s="22" t="s">
        <v>1</v>
      </c>
      <c r="D8" s="23" t="s">
        <v>2</v>
      </c>
      <c r="E8" s="24" t="s">
        <v>3</v>
      </c>
      <c r="F8" s="22" t="s">
        <v>1</v>
      </c>
      <c r="G8" s="24" t="s">
        <v>2</v>
      </c>
      <c r="H8" s="22" t="s">
        <v>1</v>
      </c>
      <c r="I8" s="24" t="s">
        <v>2</v>
      </c>
      <c r="J8" s="22" t="s">
        <v>1</v>
      </c>
      <c r="K8" s="24" t="s">
        <v>2</v>
      </c>
      <c r="L8" s="22" t="s">
        <v>1</v>
      </c>
      <c r="M8" s="24" t="s">
        <v>2</v>
      </c>
      <c r="N8" s="22" t="s">
        <v>1</v>
      </c>
      <c r="O8" s="24" t="s">
        <v>2</v>
      </c>
      <c r="P8" s="22" t="s">
        <v>1</v>
      </c>
      <c r="Q8" s="24" t="s">
        <v>2</v>
      </c>
      <c r="R8" s="22" t="s">
        <v>1</v>
      </c>
      <c r="S8" s="24" t="s">
        <v>2</v>
      </c>
      <c r="T8" s="22" t="s">
        <v>1</v>
      </c>
      <c r="U8" s="24" t="s">
        <v>2</v>
      </c>
      <c r="V8" s="22" t="s">
        <v>1</v>
      </c>
      <c r="W8" s="24" t="s">
        <v>2</v>
      </c>
      <c r="X8" s="22" t="s">
        <v>1</v>
      </c>
      <c r="Y8" s="24" t="s">
        <v>2</v>
      </c>
      <c r="Z8" s="22" t="s">
        <v>1</v>
      </c>
      <c r="AA8" s="24" t="s">
        <v>2</v>
      </c>
      <c r="AB8" s="22" t="s">
        <v>1</v>
      </c>
      <c r="AC8" s="24" t="s">
        <v>2</v>
      </c>
    </row>
    <row r="9" spans="1:29" ht="19.5" thickBot="1" x14ac:dyDescent="0.35">
      <c r="A9" s="122">
        <v>1</v>
      </c>
      <c r="B9" s="123" t="s">
        <v>11</v>
      </c>
      <c r="C9" s="124">
        <f>F9+H9+J9+L9+N9+P9+R9+T9+V9+AB9+Z9+X9</f>
        <v>0</v>
      </c>
      <c r="D9" s="124">
        <f>G9+I9+K9+M9+O9+Q9+S9+U9+W9+AC9+AA9+Y9</f>
        <v>0</v>
      </c>
      <c r="E9" s="125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</row>
    <row r="10" spans="1:29" ht="19.5" thickBot="1" x14ac:dyDescent="0.35">
      <c r="A10" s="126">
        <v>2</v>
      </c>
      <c r="B10" s="127" t="s">
        <v>12</v>
      </c>
      <c r="C10" s="124">
        <f>F10+H10+J10+L10+N10+P10+R10+T10+V10+AB10+Z10+X10</f>
        <v>0</v>
      </c>
      <c r="D10" s="124">
        <f>G10+I10+K10+M10+O10+Q10+S10+U10+W10+AC10+AA10+Y10</f>
        <v>0</v>
      </c>
      <c r="E10" s="128">
        <v>0</v>
      </c>
      <c r="F10" s="129">
        <v>0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</row>
    <row r="11" spans="1:29" ht="21" thickBot="1" x14ac:dyDescent="0.35">
      <c r="A11" s="130">
        <v>3</v>
      </c>
      <c r="B11" s="131" t="s">
        <v>48</v>
      </c>
      <c r="C11" s="132">
        <f>C13+C14+C15+C16+C17+C18+C19+C20</f>
        <v>109.5</v>
      </c>
      <c r="D11" s="132">
        <f>D13+D14+D15+D16+D17+D18+D19+D20</f>
        <v>94.228959999999987</v>
      </c>
      <c r="E11" s="133">
        <f>D11/C11</f>
        <v>0.86053844748858432</v>
      </c>
      <c r="F11" s="132">
        <f t="shared" ref="F11:K11" si="0">F13+F14+F15+F16+F17+F18+F19+F20</f>
        <v>37</v>
      </c>
      <c r="G11" s="202">
        <f t="shared" si="0"/>
        <v>35.430059999999997</v>
      </c>
      <c r="H11" s="132">
        <f t="shared" si="0"/>
        <v>60</v>
      </c>
      <c r="I11" s="202">
        <f t="shared" si="0"/>
        <v>52.27089999999999</v>
      </c>
      <c r="J11" s="132">
        <f t="shared" si="0"/>
        <v>12.5</v>
      </c>
      <c r="K11" s="55">
        <f t="shared" si="0"/>
        <v>6.5280000000000005</v>
      </c>
      <c r="L11" s="132"/>
      <c r="M11" s="55"/>
      <c r="N11" s="132"/>
      <c r="O11" s="55"/>
      <c r="P11" s="132"/>
      <c r="Q11" s="55"/>
      <c r="R11" s="55"/>
      <c r="S11" s="192"/>
      <c r="T11" s="55"/>
      <c r="U11" s="192"/>
      <c r="V11" s="55"/>
      <c r="W11" s="55"/>
      <c r="X11" s="55"/>
      <c r="Y11" s="192"/>
      <c r="Z11" s="55"/>
      <c r="AA11" s="55"/>
      <c r="AB11" s="55"/>
      <c r="AC11" s="55"/>
    </row>
    <row r="12" spans="1:29" ht="19.5" thickBot="1" x14ac:dyDescent="0.35">
      <c r="A12" s="134"/>
      <c r="B12" s="135" t="s">
        <v>13</v>
      </c>
      <c r="C12" s="136"/>
      <c r="D12" s="14"/>
      <c r="E12" s="137"/>
      <c r="F12" s="138"/>
      <c r="G12" s="138"/>
      <c r="H12" s="138"/>
      <c r="I12" s="138"/>
      <c r="J12" s="14"/>
      <c r="K12" s="15"/>
      <c r="L12" s="138"/>
      <c r="M12" s="138"/>
      <c r="N12" s="138"/>
      <c r="O12" s="138"/>
      <c r="P12" s="14"/>
      <c r="Q12" s="15"/>
      <c r="R12" s="14"/>
      <c r="S12" s="15"/>
      <c r="T12" s="14"/>
      <c r="U12" s="15"/>
      <c r="V12" s="14"/>
      <c r="W12" s="15"/>
      <c r="X12" s="14"/>
      <c r="Y12" s="15"/>
      <c r="Z12" s="14"/>
      <c r="AA12" s="15"/>
      <c r="AB12" s="14"/>
      <c r="AC12" s="15"/>
    </row>
    <row r="13" spans="1:29" ht="19.5" thickBot="1" x14ac:dyDescent="0.35">
      <c r="A13" s="139" t="s">
        <v>28</v>
      </c>
      <c r="B13" s="140" t="s">
        <v>14</v>
      </c>
      <c r="C13" s="124">
        <f>F13+H13+J13+L13+N13+P13+R13+T13+V13+AB13+Z13+X13</f>
        <v>0.5</v>
      </c>
      <c r="D13" s="124">
        <f>G13+I13+K13+M13+O13+Q13+S13+U13+W13+AC13+AA13+Y13</f>
        <v>7.4999999999999997E-2</v>
      </c>
      <c r="E13" s="141">
        <f t="shared" ref="E13:E20" si="1">D13/C13</f>
        <v>0.15</v>
      </c>
      <c r="F13" s="142"/>
      <c r="G13" s="142"/>
      <c r="H13" s="142"/>
      <c r="I13" s="142"/>
      <c r="J13" s="142">
        <v>0.5</v>
      </c>
      <c r="K13" s="142">
        <v>7.4999999999999997E-2</v>
      </c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</row>
    <row r="14" spans="1:29" ht="19.5" thickBot="1" x14ac:dyDescent="0.35">
      <c r="A14" s="139" t="s">
        <v>29</v>
      </c>
      <c r="B14" s="140" t="s">
        <v>22</v>
      </c>
      <c r="C14" s="124">
        <f>F14+H14+J14+L14+N14+P14+R14+T14+V14+AB14+Z14+X14</f>
        <v>0</v>
      </c>
      <c r="D14" s="124">
        <f>G14+I14+K14+M14+O14+Q14+S14+U14+W14+AC14+AA14+Y14</f>
        <v>0</v>
      </c>
      <c r="E14" s="141" t="e">
        <f t="shared" si="1"/>
        <v>#DIV/0!</v>
      </c>
      <c r="F14" s="142"/>
      <c r="G14" s="142"/>
      <c r="H14" s="142"/>
      <c r="I14" s="142"/>
      <c r="J14" s="142">
        <v>0</v>
      </c>
      <c r="K14" s="142">
        <v>0</v>
      </c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</row>
    <row r="15" spans="1:29" ht="19.5" thickBot="1" x14ac:dyDescent="0.35">
      <c r="A15" s="139" t="s">
        <v>30</v>
      </c>
      <c r="B15" s="140" t="s">
        <v>15</v>
      </c>
      <c r="C15" s="124">
        <f t="shared" ref="C15:D20" si="2">F15+H15+J15+L15+N15+P15+R15+T15+V15+AB15+Z15+X15</f>
        <v>73</v>
      </c>
      <c r="D15" s="124">
        <f t="shared" si="2"/>
        <v>69.924299999999988</v>
      </c>
      <c r="E15" s="141">
        <f t="shared" si="1"/>
        <v>0.9578671232876711</v>
      </c>
      <c r="F15" s="142">
        <v>33</v>
      </c>
      <c r="G15" s="142">
        <v>32.658099999999997</v>
      </c>
      <c r="H15" s="142">
        <v>33</v>
      </c>
      <c r="I15" s="142">
        <v>32.068199999999997</v>
      </c>
      <c r="J15" s="142">
        <v>7</v>
      </c>
      <c r="K15" s="142">
        <v>5.1980000000000004</v>
      </c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</row>
    <row r="16" spans="1:29" ht="19.5" thickBot="1" x14ac:dyDescent="0.35">
      <c r="A16" s="139" t="s">
        <v>31</v>
      </c>
      <c r="B16" s="140" t="s">
        <v>21</v>
      </c>
      <c r="C16" s="124">
        <f t="shared" si="2"/>
        <v>5</v>
      </c>
      <c r="D16" s="124">
        <f t="shared" si="2"/>
        <v>3.0597000000000003</v>
      </c>
      <c r="E16" s="141">
        <f t="shared" si="1"/>
        <v>0.61194000000000004</v>
      </c>
      <c r="F16" s="142">
        <v>1</v>
      </c>
      <c r="G16" s="142">
        <v>0.22600000000000001</v>
      </c>
      <c r="H16" s="142">
        <v>2</v>
      </c>
      <c r="I16" s="142">
        <v>1.8836999999999999</v>
      </c>
      <c r="J16" s="142">
        <v>2</v>
      </c>
      <c r="K16" s="142">
        <v>0.95</v>
      </c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</row>
    <row r="17" spans="1:29" ht="19.5" thickBot="1" x14ac:dyDescent="0.35">
      <c r="A17" s="139" t="s">
        <v>32</v>
      </c>
      <c r="B17" s="140" t="s">
        <v>23</v>
      </c>
      <c r="C17" s="124">
        <f t="shared" si="2"/>
        <v>0</v>
      </c>
      <c r="D17" s="124">
        <f t="shared" si="2"/>
        <v>0</v>
      </c>
      <c r="E17" s="141" t="e">
        <f t="shared" si="1"/>
        <v>#DIV/0!</v>
      </c>
      <c r="F17" s="142"/>
      <c r="G17" s="142"/>
      <c r="H17" s="142"/>
      <c r="I17" s="142">
        <v>0</v>
      </c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</row>
    <row r="18" spans="1:29" ht="19.5" thickBot="1" x14ac:dyDescent="0.35">
      <c r="A18" s="139" t="s">
        <v>33</v>
      </c>
      <c r="B18" s="140" t="s">
        <v>24</v>
      </c>
      <c r="C18" s="124">
        <f t="shared" si="2"/>
        <v>0</v>
      </c>
      <c r="D18" s="124">
        <f t="shared" si="2"/>
        <v>0</v>
      </c>
      <c r="E18" s="141" t="e">
        <f t="shared" si="1"/>
        <v>#DIV/0!</v>
      </c>
      <c r="F18" s="142"/>
      <c r="G18" s="142"/>
      <c r="H18" s="142"/>
      <c r="I18" s="142">
        <v>0</v>
      </c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</row>
    <row r="19" spans="1:29" ht="19.5" thickBot="1" x14ac:dyDescent="0.35">
      <c r="A19" s="139" t="s">
        <v>34</v>
      </c>
      <c r="B19" s="140" t="s">
        <v>26</v>
      </c>
      <c r="C19" s="124">
        <f t="shared" si="2"/>
        <v>10</v>
      </c>
      <c r="D19" s="124">
        <f t="shared" si="2"/>
        <v>5.7249999999999996</v>
      </c>
      <c r="E19" s="141">
        <f t="shared" si="1"/>
        <v>0.57250000000000001</v>
      </c>
      <c r="F19" s="142"/>
      <c r="G19" s="142"/>
      <c r="H19" s="142">
        <v>10</v>
      </c>
      <c r="I19" s="142">
        <v>5.7249999999999996</v>
      </c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</row>
    <row r="20" spans="1:29" ht="19.5" thickBot="1" x14ac:dyDescent="0.35">
      <c r="A20" s="143" t="s">
        <v>35</v>
      </c>
      <c r="B20" s="127" t="s">
        <v>25</v>
      </c>
      <c r="C20" s="124">
        <f t="shared" si="2"/>
        <v>21</v>
      </c>
      <c r="D20" s="124">
        <f t="shared" si="2"/>
        <v>15.444959999999995</v>
      </c>
      <c r="E20" s="141">
        <f t="shared" si="1"/>
        <v>0.73547428571428541</v>
      </c>
      <c r="F20" s="129">
        <v>3</v>
      </c>
      <c r="G20" s="129">
        <v>2.5459600000000009</v>
      </c>
      <c r="H20" s="129">
        <v>15</v>
      </c>
      <c r="I20" s="129">
        <v>12.593999999999994</v>
      </c>
      <c r="J20" s="129">
        <v>3</v>
      </c>
      <c r="K20" s="129">
        <f>6.528-6.223</f>
        <v>0.30499999999999972</v>
      </c>
      <c r="L20" s="129"/>
      <c r="M20" s="129"/>
      <c r="N20" s="142"/>
      <c r="O20" s="142"/>
      <c r="P20" s="129"/>
      <c r="Q20" s="129"/>
      <c r="R20" s="129"/>
      <c r="S20" s="129"/>
      <c r="T20" s="129"/>
      <c r="U20" s="129"/>
      <c r="V20" s="142"/>
      <c r="W20" s="142"/>
      <c r="X20" s="142"/>
      <c r="Y20" s="142"/>
      <c r="Z20" s="129"/>
      <c r="AA20" s="129"/>
      <c r="AB20" s="129"/>
      <c r="AC20" s="129"/>
    </row>
    <row r="21" spans="1:29" ht="41.25" thickBot="1" x14ac:dyDescent="0.35">
      <c r="A21" s="144" t="s">
        <v>36</v>
      </c>
      <c r="B21" s="145" t="s">
        <v>49</v>
      </c>
      <c r="C21" s="132">
        <f>C23+C24+C25+C26</f>
        <v>0</v>
      </c>
      <c r="D21" s="132">
        <f>D23+D24+D25+D26</f>
        <v>0</v>
      </c>
      <c r="E21" s="133" t="e">
        <f>D21/C21</f>
        <v>#DIV/0!</v>
      </c>
      <c r="F21" s="132">
        <f t="shared" ref="F21:K21" si="3">F23+F24+F25+F26</f>
        <v>0</v>
      </c>
      <c r="G21" s="132">
        <f t="shared" si="3"/>
        <v>0</v>
      </c>
      <c r="H21" s="132">
        <f t="shared" si="3"/>
        <v>0</v>
      </c>
      <c r="I21" s="132">
        <f t="shared" si="3"/>
        <v>0</v>
      </c>
      <c r="J21" s="132">
        <f t="shared" si="3"/>
        <v>0</v>
      </c>
      <c r="K21" s="55">
        <f t="shared" si="3"/>
        <v>0</v>
      </c>
      <c r="L21" s="132"/>
      <c r="M21" s="55"/>
      <c r="N21" s="132"/>
      <c r="O21" s="55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</row>
    <row r="22" spans="1:29" ht="19.5" thickBot="1" x14ac:dyDescent="0.35">
      <c r="A22" s="146"/>
      <c r="B22" s="135" t="s">
        <v>13</v>
      </c>
      <c r="C22" s="138"/>
      <c r="D22" s="138"/>
      <c r="E22" s="137"/>
      <c r="F22" s="14"/>
      <c r="G22" s="14"/>
      <c r="H22" s="14"/>
      <c r="I22" s="14"/>
      <c r="J22" s="14"/>
      <c r="K22" s="15"/>
      <c r="L22" s="14"/>
      <c r="M22" s="14"/>
      <c r="N22" s="14"/>
      <c r="O22" s="14"/>
      <c r="P22" s="14"/>
      <c r="Q22" s="15"/>
      <c r="R22" s="14"/>
      <c r="S22" s="15"/>
      <c r="T22" s="14"/>
      <c r="U22" s="15"/>
      <c r="V22" s="14"/>
      <c r="W22" s="15"/>
      <c r="X22" s="14"/>
      <c r="Y22" s="15"/>
      <c r="Z22" s="14"/>
      <c r="AA22" s="15"/>
      <c r="AB22" s="14"/>
      <c r="AC22" s="15"/>
    </row>
    <row r="23" spans="1:29" ht="19.5" thickBot="1" x14ac:dyDescent="0.35">
      <c r="A23" s="139" t="s">
        <v>37</v>
      </c>
      <c r="B23" s="140" t="s">
        <v>50</v>
      </c>
      <c r="C23" s="124">
        <f t="shared" ref="C23:D27" si="4">F23+H23+J23+L23+N23+P23+R23+T23+V23+AB23+Z23+X23</f>
        <v>0</v>
      </c>
      <c r="D23" s="124">
        <f t="shared" si="4"/>
        <v>0</v>
      </c>
      <c r="E23" s="141" t="e">
        <f t="shared" ref="E23:E49" si="5">D23/C23</f>
        <v>#DIV/0!</v>
      </c>
      <c r="F23" s="147">
        <v>0</v>
      </c>
      <c r="G23" s="147">
        <v>0</v>
      </c>
      <c r="H23" s="147">
        <v>0</v>
      </c>
      <c r="I23" s="147">
        <v>0</v>
      </c>
      <c r="J23" s="147">
        <v>0</v>
      </c>
      <c r="K23" s="147">
        <v>0</v>
      </c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</row>
    <row r="24" spans="1:29" ht="19.5" thickBot="1" x14ac:dyDescent="0.35">
      <c r="A24" s="139" t="s">
        <v>38</v>
      </c>
      <c r="B24" s="140" t="s">
        <v>51</v>
      </c>
      <c r="C24" s="124">
        <f t="shared" si="4"/>
        <v>0</v>
      </c>
      <c r="D24" s="124">
        <f t="shared" si="4"/>
        <v>0</v>
      </c>
      <c r="E24" s="141">
        <v>0</v>
      </c>
      <c r="F24" s="147">
        <v>0</v>
      </c>
      <c r="G24" s="147">
        <v>0</v>
      </c>
      <c r="H24" s="147">
        <v>0</v>
      </c>
      <c r="I24" s="147">
        <v>0</v>
      </c>
      <c r="J24" s="147">
        <v>0</v>
      </c>
      <c r="K24" s="147">
        <v>0</v>
      </c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</row>
    <row r="25" spans="1:29" ht="19.5" thickBot="1" x14ac:dyDescent="0.35">
      <c r="A25" s="139" t="s">
        <v>39</v>
      </c>
      <c r="B25" s="149" t="s">
        <v>52</v>
      </c>
      <c r="C25" s="124">
        <f t="shared" si="4"/>
        <v>0</v>
      </c>
      <c r="D25" s="124">
        <f t="shared" si="4"/>
        <v>0</v>
      </c>
      <c r="E25" s="141" t="e">
        <f t="shared" si="5"/>
        <v>#DIV/0!</v>
      </c>
      <c r="F25" s="147">
        <v>0</v>
      </c>
      <c r="G25" s="147">
        <v>0</v>
      </c>
      <c r="H25" s="147">
        <v>0</v>
      </c>
      <c r="I25" s="147">
        <v>0</v>
      </c>
      <c r="J25" s="147">
        <v>0</v>
      </c>
      <c r="K25" s="147">
        <v>0</v>
      </c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</row>
    <row r="26" spans="1:29" ht="19.5" thickBot="1" x14ac:dyDescent="0.35">
      <c r="A26" s="143" t="s">
        <v>40</v>
      </c>
      <c r="B26" s="150" t="s">
        <v>53</v>
      </c>
      <c r="C26" s="124">
        <f t="shared" si="4"/>
        <v>0</v>
      </c>
      <c r="D26" s="124">
        <f t="shared" si="4"/>
        <v>0</v>
      </c>
      <c r="E26" s="128" t="e">
        <f t="shared" si="5"/>
        <v>#DIV/0!</v>
      </c>
      <c r="F26" s="147">
        <v>0</v>
      </c>
      <c r="G26" s="151">
        <v>0</v>
      </c>
      <c r="H26" s="151">
        <v>0</v>
      </c>
      <c r="I26" s="151">
        <v>0</v>
      </c>
      <c r="J26" s="151">
        <v>0</v>
      </c>
      <c r="K26" s="151">
        <v>0</v>
      </c>
      <c r="L26" s="147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</row>
    <row r="27" spans="1:29" ht="21" thickBot="1" x14ac:dyDescent="0.35">
      <c r="A27" s="144" t="s">
        <v>41</v>
      </c>
      <c r="B27" s="154" t="s">
        <v>54</v>
      </c>
      <c r="C27" s="155">
        <f t="shared" si="4"/>
        <v>0</v>
      </c>
      <c r="D27" s="155">
        <f t="shared" si="4"/>
        <v>0</v>
      </c>
      <c r="E27" s="133" t="e">
        <f t="shared" si="5"/>
        <v>#DIV/0!</v>
      </c>
      <c r="F27" s="156">
        <v>0</v>
      </c>
      <c r="G27" s="156">
        <v>0</v>
      </c>
      <c r="H27" s="156">
        <v>0</v>
      </c>
      <c r="I27" s="156">
        <v>0</v>
      </c>
      <c r="J27" s="156">
        <v>0</v>
      </c>
      <c r="K27" s="156">
        <v>0</v>
      </c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</row>
    <row r="28" spans="1:29" ht="21" thickBot="1" x14ac:dyDescent="0.35">
      <c r="A28" s="144" t="s">
        <v>42</v>
      </c>
      <c r="B28" s="131" t="s">
        <v>20</v>
      </c>
      <c r="C28" s="132">
        <f>C30+C31+C32+C33+C34+C35+C36</f>
        <v>115</v>
      </c>
      <c r="D28" s="132">
        <f>D30+D31+D32+D33+D34+D35+D36</f>
        <v>112.84013999999999</v>
      </c>
      <c r="E28" s="133">
        <f>D28/C28</f>
        <v>0.98121860869565214</v>
      </c>
      <c r="F28" s="156">
        <f t="shared" ref="F28:K28" si="6">F30+F31+F32+F33+F34+F35+F36</f>
        <v>113</v>
      </c>
      <c r="G28" s="156">
        <f t="shared" si="6"/>
        <v>111.48264</v>
      </c>
      <c r="H28" s="156">
        <f t="shared" si="6"/>
        <v>1</v>
      </c>
      <c r="I28" s="156">
        <f t="shared" si="6"/>
        <v>0.6885</v>
      </c>
      <c r="J28" s="156">
        <f t="shared" si="6"/>
        <v>1</v>
      </c>
      <c r="K28" s="44">
        <f t="shared" si="6"/>
        <v>0.66900000000000004</v>
      </c>
      <c r="L28" s="44"/>
      <c r="M28" s="44"/>
      <c r="N28" s="44"/>
      <c r="O28" s="44"/>
      <c r="P28" s="44"/>
      <c r="Q28" s="44"/>
      <c r="R28" s="44"/>
      <c r="S28" s="187"/>
      <c r="T28" s="44"/>
      <c r="U28" s="187"/>
      <c r="V28" s="44"/>
      <c r="W28" s="44"/>
      <c r="X28" s="44"/>
      <c r="Y28" s="44"/>
      <c r="Z28" s="44"/>
      <c r="AA28" s="44"/>
      <c r="AB28" s="44"/>
      <c r="AC28" s="187"/>
    </row>
    <row r="29" spans="1:29" ht="19.5" thickBot="1" x14ac:dyDescent="0.35">
      <c r="A29" s="146"/>
      <c r="B29" s="135" t="s">
        <v>56</v>
      </c>
      <c r="C29" s="138"/>
      <c r="D29" s="14"/>
      <c r="E29" s="137"/>
      <c r="F29" s="14"/>
      <c r="G29" s="14"/>
      <c r="H29" s="14"/>
      <c r="I29" s="14"/>
      <c r="J29" s="14"/>
      <c r="K29" s="15"/>
      <c r="L29" s="14"/>
      <c r="M29" s="14"/>
      <c r="N29" s="14"/>
      <c r="O29" s="14"/>
      <c r="P29" s="14"/>
      <c r="Q29" s="15"/>
      <c r="R29" s="14"/>
      <c r="S29" s="15"/>
      <c r="T29" s="14"/>
      <c r="U29" s="15"/>
      <c r="V29" s="14"/>
      <c r="W29" s="15"/>
      <c r="X29" s="15"/>
      <c r="Y29" s="15"/>
      <c r="Z29" s="15"/>
      <c r="AA29" s="15"/>
      <c r="AB29" s="15"/>
      <c r="AC29" s="15"/>
    </row>
    <row r="30" spans="1:29" ht="19.5" thickBot="1" x14ac:dyDescent="0.35">
      <c r="A30" s="139" t="s">
        <v>45</v>
      </c>
      <c r="B30" s="140" t="s">
        <v>57</v>
      </c>
      <c r="C30" s="124">
        <f>F30+H30+J30+L30+N30+P30+R30+T30+V30+AB30+Z30+X30</f>
        <v>0</v>
      </c>
      <c r="D30" s="124">
        <f>G30+I30+K30+M30+O30+Q30+S30+U30+W30+AC30+AA30+Y30</f>
        <v>0</v>
      </c>
      <c r="E30" s="141" t="e">
        <f>D30/C30</f>
        <v>#DIV/0!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</row>
    <row r="31" spans="1:29" ht="19.5" thickBot="1" x14ac:dyDescent="0.35">
      <c r="A31" s="139" t="s">
        <v>46</v>
      </c>
      <c r="B31" s="149" t="s">
        <v>58</v>
      </c>
      <c r="C31" s="124">
        <f t="shared" ref="C31:D36" si="7">F31+H31+J31+L31+N31+P31+R31+T31+V31+AB31+Z31+X31</f>
        <v>0</v>
      </c>
      <c r="D31" s="124">
        <f t="shared" si="7"/>
        <v>0</v>
      </c>
      <c r="E31" s="141" t="e">
        <f t="shared" si="5"/>
        <v>#DIV/0!</v>
      </c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</row>
    <row r="32" spans="1:29" ht="19.5" thickBot="1" x14ac:dyDescent="0.35">
      <c r="A32" s="139" t="s">
        <v>55</v>
      </c>
      <c r="B32" s="149" t="s">
        <v>59</v>
      </c>
      <c r="C32" s="124">
        <f t="shared" si="7"/>
        <v>0</v>
      </c>
      <c r="D32" s="124">
        <f t="shared" si="7"/>
        <v>0</v>
      </c>
      <c r="E32" s="141" t="e">
        <f t="shared" si="5"/>
        <v>#DIV/0!</v>
      </c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</row>
    <row r="33" spans="1:30" ht="31.5" customHeight="1" thickBot="1" x14ac:dyDescent="0.35">
      <c r="A33" s="139" t="s">
        <v>60</v>
      </c>
      <c r="B33" s="157" t="s">
        <v>61</v>
      </c>
      <c r="C33" s="124">
        <f t="shared" si="7"/>
        <v>0</v>
      </c>
      <c r="D33" s="124">
        <f t="shared" si="7"/>
        <v>0</v>
      </c>
      <c r="E33" s="141" t="e">
        <f t="shared" si="5"/>
        <v>#DIV/0!</v>
      </c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</row>
    <row r="34" spans="1:30" ht="31.5" customHeight="1" thickBot="1" x14ac:dyDescent="0.35">
      <c r="A34" s="139" t="s">
        <v>62</v>
      </c>
      <c r="B34" s="157" t="s">
        <v>82</v>
      </c>
      <c r="C34" s="124">
        <f t="shared" si="7"/>
        <v>62</v>
      </c>
      <c r="D34" s="124">
        <f t="shared" si="7"/>
        <v>61.159010000000002</v>
      </c>
      <c r="E34" s="141">
        <f t="shared" si="5"/>
        <v>0.98643564516129034</v>
      </c>
      <c r="F34" s="142">
        <v>62</v>
      </c>
      <c r="G34" s="142">
        <v>61.159010000000002</v>
      </c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</row>
    <row r="35" spans="1:30" ht="31.5" customHeight="1" thickBot="1" x14ac:dyDescent="0.35">
      <c r="A35" s="139" t="s">
        <v>63</v>
      </c>
      <c r="B35" s="157" t="s">
        <v>64</v>
      </c>
      <c r="C35" s="124">
        <f t="shared" si="7"/>
        <v>0</v>
      </c>
      <c r="D35" s="124">
        <f t="shared" si="7"/>
        <v>0</v>
      </c>
      <c r="E35" s="141" t="e">
        <f t="shared" si="5"/>
        <v>#DIV/0!</v>
      </c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</row>
    <row r="36" spans="1:30" ht="31.5" customHeight="1" thickBot="1" x14ac:dyDescent="0.35">
      <c r="A36" s="143" t="s">
        <v>65</v>
      </c>
      <c r="B36" s="158" t="s">
        <v>53</v>
      </c>
      <c r="C36" s="124">
        <f t="shared" si="7"/>
        <v>53</v>
      </c>
      <c r="D36" s="124">
        <f t="shared" si="7"/>
        <v>51.681129999999996</v>
      </c>
      <c r="E36" s="128">
        <f>D36/C36</f>
        <v>0.97511566037735842</v>
      </c>
      <c r="F36" s="142">
        <v>51</v>
      </c>
      <c r="G36" s="142">
        <v>50.323630000000001</v>
      </c>
      <c r="H36" s="142">
        <v>1</v>
      </c>
      <c r="I36" s="142">
        <v>0.6885</v>
      </c>
      <c r="J36" s="142">
        <v>1</v>
      </c>
      <c r="K36" s="142">
        <v>0.66900000000000004</v>
      </c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</row>
    <row r="37" spans="1:30" ht="31.5" customHeight="1" thickBot="1" x14ac:dyDescent="0.35">
      <c r="A37" s="144" t="s">
        <v>43</v>
      </c>
      <c r="B37" s="154" t="s">
        <v>66</v>
      </c>
      <c r="C37" s="124">
        <f>F37+H37+J37+L37+N37+P37+R37+T37+V37+AB37+Z37+X37</f>
        <v>0</v>
      </c>
      <c r="D37" s="124">
        <f>G37+I37+K37+M37+O37+Q37+S37+U37+W37+AC37+AA37+Y37</f>
        <v>0</v>
      </c>
      <c r="E37" s="133" t="e">
        <f t="shared" si="5"/>
        <v>#DIV/0!</v>
      </c>
      <c r="F37" s="156">
        <v>0</v>
      </c>
      <c r="G37" s="156"/>
      <c r="H37" s="156"/>
      <c r="I37" s="156"/>
      <c r="J37" s="156"/>
      <c r="K37" s="44"/>
      <c r="L37" s="44"/>
      <c r="M37" s="44"/>
      <c r="N37" s="44"/>
      <c r="O37" s="44"/>
      <c r="P37" s="44"/>
      <c r="Q37" s="44"/>
      <c r="R37" s="156"/>
      <c r="S37" s="44"/>
      <c r="T37" s="156"/>
      <c r="U37" s="44"/>
      <c r="V37" s="156"/>
      <c r="W37" s="44"/>
      <c r="X37" s="156"/>
      <c r="Y37" s="44"/>
      <c r="Z37" s="156"/>
      <c r="AA37" s="44"/>
      <c r="AB37" s="156"/>
      <c r="AC37" s="44"/>
    </row>
    <row r="38" spans="1:30" ht="31.5" customHeight="1" thickBot="1" x14ac:dyDescent="0.35">
      <c r="A38" s="144" t="s">
        <v>67</v>
      </c>
      <c r="B38" s="131" t="s">
        <v>16</v>
      </c>
      <c r="C38" s="159">
        <f>C40+C41+C42+C43</f>
        <v>0</v>
      </c>
      <c r="D38" s="159">
        <f>D40+D41+D42+D43</f>
        <v>0</v>
      </c>
      <c r="E38" s="133" t="e">
        <f t="shared" si="5"/>
        <v>#DIV/0!</v>
      </c>
      <c r="F38" s="156">
        <f t="shared" ref="F38:K38" si="8">F40+F41+F42+F43</f>
        <v>0</v>
      </c>
      <c r="G38" s="156">
        <f t="shared" si="8"/>
        <v>0</v>
      </c>
      <c r="H38" s="156">
        <f t="shared" si="8"/>
        <v>0</v>
      </c>
      <c r="I38" s="156">
        <f t="shared" si="8"/>
        <v>0</v>
      </c>
      <c r="J38" s="156">
        <f t="shared" si="8"/>
        <v>0</v>
      </c>
      <c r="K38" s="44">
        <f t="shared" si="8"/>
        <v>0</v>
      </c>
      <c r="L38" s="156"/>
      <c r="M38" s="44"/>
      <c r="N38" s="156"/>
      <c r="O38" s="44"/>
      <c r="P38" s="156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</row>
    <row r="39" spans="1:30" ht="31.5" customHeight="1" thickBot="1" x14ac:dyDescent="0.35">
      <c r="A39" s="146"/>
      <c r="B39" s="135" t="s">
        <v>13</v>
      </c>
      <c r="C39" s="136"/>
      <c r="D39" s="13"/>
      <c r="E39" s="137"/>
      <c r="F39" s="160"/>
      <c r="G39" s="160"/>
      <c r="H39" s="160"/>
      <c r="I39" s="160"/>
      <c r="J39" s="160"/>
      <c r="K39" s="17"/>
      <c r="L39" s="160"/>
      <c r="M39" s="160"/>
      <c r="N39" s="160"/>
      <c r="O39" s="160"/>
      <c r="P39" s="160"/>
      <c r="Q39" s="17"/>
      <c r="R39" s="160"/>
      <c r="S39" s="17"/>
      <c r="T39" s="160"/>
      <c r="U39" s="17"/>
      <c r="V39" s="160"/>
      <c r="W39" s="17"/>
      <c r="X39" s="17"/>
      <c r="Y39" s="17"/>
      <c r="Z39" s="17"/>
      <c r="AA39" s="17"/>
      <c r="AB39" s="17"/>
      <c r="AC39" s="17"/>
    </row>
    <row r="40" spans="1:30" ht="31.5" customHeight="1" thickBot="1" x14ac:dyDescent="0.35">
      <c r="A40" s="139" t="s">
        <v>68</v>
      </c>
      <c r="B40" s="140" t="s">
        <v>17</v>
      </c>
      <c r="C40" s="124">
        <f t="shared" ref="C40:D44" si="9">F40+H40+J40+L40+N40+P40+R40+T40+V40+AB40+Z40+X40</f>
        <v>0</v>
      </c>
      <c r="D40" s="124">
        <f t="shared" si="9"/>
        <v>0</v>
      </c>
      <c r="E40" s="141" t="e">
        <f t="shared" si="5"/>
        <v>#DIV/0!</v>
      </c>
      <c r="F40" s="148">
        <v>0</v>
      </c>
      <c r="G40" s="148">
        <v>0</v>
      </c>
      <c r="H40" s="148">
        <v>0</v>
      </c>
      <c r="I40" s="148">
        <v>0</v>
      </c>
      <c r="J40" s="148">
        <v>0</v>
      </c>
      <c r="K40" s="148">
        <v>0</v>
      </c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</row>
    <row r="41" spans="1:30" ht="31.5" customHeight="1" thickBot="1" x14ac:dyDescent="0.35">
      <c r="A41" s="139" t="s">
        <v>69</v>
      </c>
      <c r="B41" s="140" t="s">
        <v>18</v>
      </c>
      <c r="C41" s="124">
        <f t="shared" si="9"/>
        <v>0</v>
      </c>
      <c r="D41" s="124">
        <f t="shared" si="9"/>
        <v>0</v>
      </c>
      <c r="E41" s="141" t="e">
        <f t="shared" si="5"/>
        <v>#DIV/0!</v>
      </c>
      <c r="F41" s="148">
        <v>0</v>
      </c>
      <c r="G41" s="148">
        <v>0</v>
      </c>
      <c r="H41" s="148">
        <v>0</v>
      </c>
      <c r="I41" s="148">
        <v>0</v>
      </c>
      <c r="J41" s="148">
        <v>0</v>
      </c>
      <c r="K41" s="148">
        <v>0</v>
      </c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2"/>
    </row>
    <row r="42" spans="1:30" ht="31.5" customHeight="1" thickBot="1" x14ac:dyDescent="0.35">
      <c r="A42" s="139" t="s">
        <v>70</v>
      </c>
      <c r="B42" s="140" t="s">
        <v>19</v>
      </c>
      <c r="C42" s="124">
        <f t="shared" si="9"/>
        <v>0</v>
      </c>
      <c r="D42" s="124">
        <f t="shared" si="9"/>
        <v>0</v>
      </c>
      <c r="E42" s="141" t="e">
        <f t="shared" si="5"/>
        <v>#DIV/0!</v>
      </c>
      <c r="F42" s="148">
        <v>0</v>
      </c>
      <c r="G42" s="148">
        <v>0</v>
      </c>
      <c r="H42" s="148">
        <v>0</v>
      </c>
      <c r="I42" s="148">
        <v>0</v>
      </c>
      <c r="J42" s="148">
        <v>0</v>
      </c>
      <c r="K42" s="148">
        <v>0</v>
      </c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2"/>
    </row>
    <row r="43" spans="1:30" ht="31.5" customHeight="1" thickBot="1" x14ac:dyDescent="0.35">
      <c r="A43" s="143" t="s">
        <v>71</v>
      </c>
      <c r="B43" s="127" t="s">
        <v>27</v>
      </c>
      <c r="C43" s="124">
        <f t="shared" si="9"/>
        <v>0</v>
      </c>
      <c r="D43" s="124">
        <f t="shared" si="9"/>
        <v>0</v>
      </c>
      <c r="E43" s="128" t="e">
        <f t="shared" si="5"/>
        <v>#DIV/0!</v>
      </c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6"/>
      <c r="R43" s="16"/>
      <c r="S43" s="16"/>
      <c r="T43" s="16"/>
      <c r="U43" s="16"/>
      <c r="V43" s="16"/>
      <c r="W43" s="16"/>
      <c r="X43" s="16"/>
      <c r="Y43" s="16"/>
      <c r="Z43" s="153"/>
      <c r="AA43" s="16"/>
      <c r="AB43" s="153"/>
      <c r="AC43" s="16"/>
      <c r="AD43" s="2"/>
    </row>
    <row r="44" spans="1:30" ht="68.25" customHeight="1" thickBot="1" x14ac:dyDescent="0.35">
      <c r="A44" s="144" t="s">
        <v>72</v>
      </c>
      <c r="B44" s="131" t="s">
        <v>73</v>
      </c>
      <c r="C44" s="155">
        <f t="shared" si="9"/>
        <v>0</v>
      </c>
      <c r="D44" s="155">
        <f t="shared" si="9"/>
        <v>0</v>
      </c>
      <c r="E44" s="161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44">
        <v>0</v>
      </c>
      <c r="L44" s="156"/>
      <c r="M44" s="44"/>
      <c r="N44" s="156"/>
      <c r="O44" s="44"/>
      <c r="P44" s="156"/>
      <c r="Q44" s="44"/>
      <c r="R44" s="156"/>
      <c r="S44" s="44"/>
      <c r="T44" s="156"/>
      <c r="U44" s="44"/>
      <c r="V44" s="156"/>
      <c r="W44" s="44"/>
      <c r="X44" s="44"/>
      <c r="Y44" s="156"/>
      <c r="Z44" s="44"/>
      <c r="AA44" s="44"/>
      <c r="AB44" s="156"/>
      <c r="AC44" s="44"/>
      <c r="AD44" s="2"/>
    </row>
    <row r="45" spans="1:30" ht="33.75" customHeight="1" thickBot="1" x14ac:dyDescent="0.35">
      <c r="A45" s="144" t="s">
        <v>74</v>
      </c>
      <c r="B45" s="131" t="s">
        <v>77</v>
      </c>
      <c r="C45" s="159">
        <f>C47+C48</f>
        <v>0</v>
      </c>
      <c r="D45" s="159">
        <f>D47+D48</f>
        <v>0</v>
      </c>
      <c r="E45" s="161" t="e">
        <f t="shared" si="5"/>
        <v>#DIV/0!</v>
      </c>
      <c r="F45" s="156">
        <f t="shared" ref="F45:K45" si="10">F47+F48</f>
        <v>0</v>
      </c>
      <c r="G45" s="156">
        <f t="shared" si="10"/>
        <v>0</v>
      </c>
      <c r="H45" s="156">
        <f t="shared" si="10"/>
        <v>0</v>
      </c>
      <c r="I45" s="156">
        <f t="shared" si="10"/>
        <v>0</v>
      </c>
      <c r="J45" s="156">
        <f t="shared" si="10"/>
        <v>0</v>
      </c>
      <c r="K45" s="44">
        <f t="shared" si="10"/>
        <v>0</v>
      </c>
      <c r="L45" s="156"/>
      <c r="M45" s="44"/>
      <c r="N45" s="156"/>
      <c r="O45" s="44"/>
      <c r="P45" s="156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2"/>
    </row>
    <row r="46" spans="1:30" ht="25.15" customHeight="1" thickBot="1" x14ac:dyDescent="0.35">
      <c r="A46" s="146"/>
      <c r="B46" s="135" t="s">
        <v>13</v>
      </c>
      <c r="C46" s="162"/>
      <c r="D46" s="13"/>
      <c r="E46" s="137"/>
      <c r="F46" s="160"/>
      <c r="G46" s="160"/>
      <c r="H46" s="160"/>
      <c r="I46" s="160"/>
      <c r="J46" s="160"/>
      <c r="K46" s="17"/>
      <c r="L46" s="160"/>
      <c r="M46" s="160"/>
      <c r="N46" s="160"/>
      <c r="O46" s="160"/>
      <c r="P46" s="160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2"/>
    </row>
    <row r="47" spans="1:30" ht="31.5" customHeight="1" thickBot="1" x14ac:dyDescent="0.35">
      <c r="A47" s="139" t="s">
        <v>75</v>
      </c>
      <c r="B47" s="140" t="s">
        <v>78</v>
      </c>
      <c r="C47" s="124">
        <f t="shared" ref="C47:D50" si="11">F47+H47+J47+L47+N47+P47+R47+T47+V47+AB47+Z47+X47</f>
        <v>0</v>
      </c>
      <c r="D47" s="124">
        <f t="shared" si="11"/>
        <v>0</v>
      </c>
      <c r="E47" s="163" t="e">
        <f t="shared" si="5"/>
        <v>#DIV/0!</v>
      </c>
      <c r="F47" s="148">
        <v>0</v>
      </c>
      <c r="G47" s="148">
        <v>0</v>
      </c>
      <c r="H47" s="148">
        <v>0</v>
      </c>
      <c r="I47" s="148">
        <v>0</v>
      </c>
      <c r="J47" s="148">
        <v>0</v>
      </c>
      <c r="K47" s="148">
        <v>0</v>
      </c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2"/>
    </row>
    <row r="48" spans="1:30" ht="27" customHeight="1" thickBot="1" x14ac:dyDescent="0.35">
      <c r="A48" s="143" t="s">
        <v>76</v>
      </c>
      <c r="B48" s="127" t="s">
        <v>79</v>
      </c>
      <c r="C48" s="124">
        <f t="shared" si="11"/>
        <v>0</v>
      </c>
      <c r="D48" s="124">
        <f t="shared" si="11"/>
        <v>0</v>
      </c>
      <c r="E48" s="164" t="e">
        <f>D48/C48</f>
        <v>#DIV/0!</v>
      </c>
      <c r="F48" s="153">
        <v>0</v>
      </c>
      <c r="G48" s="153">
        <v>0</v>
      </c>
      <c r="H48" s="153">
        <v>0</v>
      </c>
      <c r="I48" s="153">
        <v>0</v>
      </c>
      <c r="J48" s="153">
        <v>0</v>
      </c>
      <c r="K48" s="153">
        <v>0</v>
      </c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2"/>
    </row>
    <row r="49" spans="1:30" ht="29.25" customHeight="1" thickBot="1" x14ac:dyDescent="0.35">
      <c r="A49" s="144" t="s">
        <v>80</v>
      </c>
      <c r="B49" s="131" t="s">
        <v>81</v>
      </c>
      <c r="C49" s="155">
        <f t="shared" si="11"/>
        <v>231</v>
      </c>
      <c r="D49" s="155">
        <f t="shared" si="11"/>
        <v>230.36410000000001</v>
      </c>
      <c r="E49" s="161">
        <f t="shared" si="5"/>
        <v>0.99724718614718622</v>
      </c>
      <c r="F49" s="156">
        <v>63</v>
      </c>
      <c r="G49" s="156">
        <v>62.773000000000003</v>
      </c>
      <c r="H49" s="156">
        <v>93</v>
      </c>
      <c r="I49" s="156">
        <v>92.574399999999997</v>
      </c>
      <c r="J49" s="156">
        <v>75</v>
      </c>
      <c r="K49" s="156">
        <v>75.0167</v>
      </c>
      <c r="L49" s="156"/>
      <c r="M49" s="156"/>
      <c r="N49" s="156"/>
      <c r="O49" s="156"/>
      <c r="P49" s="156"/>
      <c r="Q49" s="156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2"/>
    </row>
    <row r="50" spans="1:30" ht="27" customHeight="1" thickBot="1" x14ac:dyDescent="0.35">
      <c r="A50" s="144" t="s">
        <v>90</v>
      </c>
      <c r="B50" s="131" t="s">
        <v>91</v>
      </c>
      <c r="C50" s="155">
        <f t="shared" si="11"/>
        <v>0</v>
      </c>
      <c r="D50" s="155">
        <f t="shared" si="11"/>
        <v>0</v>
      </c>
      <c r="E50" s="161" t="e">
        <f>D50/C50</f>
        <v>#DIV/0!</v>
      </c>
      <c r="F50" s="156">
        <v>0</v>
      </c>
      <c r="G50" s="156">
        <v>0</v>
      </c>
      <c r="H50" s="156">
        <v>0</v>
      </c>
      <c r="I50" s="156">
        <v>0</v>
      </c>
      <c r="J50" s="156">
        <v>0</v>
      </c>
      <c r="K50" s="156">
        <v>0</v>
      </c>
      <c r="L50" s="156"/>
      <c r="M50" s="156"/>
      <c r="N50" s="156"/>
      <c r="O50" s="156"/>
      <c r="P50" s="156"/>
      <c r="Q50" s="156"/>
      <c r="R50" s="156"/>
      <c r="S50" s="44"/>
      <c r="T50" s="156"/>
      <c r="U50" s="44"/>
      <c r="V50" s="156"/>
      <c r="W50" s="44"/>
      <c r="X50" s="44"/>
      <c r="Y50" s="44"/>
      <c r="Z50" s="44"/>
      <c r="AA50" s="44"/>
      <c r="AB50" s="44"/>
      <c r="AC50" s="44"/>
      <c r="AD50" s="2"/>
    </row>
    <row r="51" spans="1:30" ht="27.75" customHeight="1" thickBot="1" x14ac:dyDescent="0.35">
      <c r="A51" s="165"/>
      <c r="B51" s="166" t="s">
        <v>8</v>
      </c>
      <c r="C51" s="167">
        <f>C9+C10+C11+C21+C27+C28+C37+C38+C44+C45+C49+C50</f>
        <v>455.5</v>
      </c>
      <c r="D51" s="167">
        <f>D9+D10+D11+D21+D27+D28+D37+D38+D44+D45+D49+D50</f>
        <v>437.4332</v>
      </c>
      <c r="E51" s="168">
        <f>D51/C51</f>
        <v>0.96033633369923166</v>
      </c>
      <c r="F51" s="167">
        <f>F9+F10+F11+F21+F27+F28+F37+F38+F44+F45+F49+F50</f>
        <v>213</v>
      </c>
      <c r="G51" s="167">
        <f t="shared" ref="G51:AC51" si="12">G9+G10+G11+G21+G27+G28+G37+G38+G44+G45+G49+G50</f>
        <v>209.6857</v>
      </c>
      <c r="H51" s="167">
        <f t="shared" si="12"/>
        <v>154</v>
      </c>
      <c r="I51" s="167">
        <f t="shared" si="12"/>
        <v>145.53379999999999</v>
      </c>
      <c r="J51" s="167">
        <f t="shared" si="12"/>
        <v>88.5</v>
      </c>
      <c r="K51" s="167">
        <f t="shared" si="12"/>
        <v>82.213700000000003</v>
      </c>
      <c r="L51" s="167">
        <f t="shared" si="12"/>
        <v>0</v>
      </c>
      <c r="M51" s="167">
        <f t="shared" si="12"/>
        <v>0</v>
      </c>
      <c r="N51" s="167">
        <f t="shared" si="12"/>
        <v>0</v>
      </c>
      <c r="O51" s="167">
        <f t="shared" si="12"/>
        <v>0</v>
      </c>
      <c r="P51" s="167">
        <f t="shared" si="12"/>
        <v>0</v>
      </c>
      <c r="Q51" s="167">
        <f t="shared" si="12"/>
        <v>0</v>
      </c>
      <c r="R51" s="167">
        <f t="shared" si="12"/>
        <v>0</v>
      </c>
      <c r="S51" s="167">
        <f t="shared" si="12"/>
        <v>0</v>
      </c>
      <c r="T51" s="167">
        <f t="shared" si="12"/>
        <v>0</v>
      </c>
      <c r="U51" s="167">
        <f t="shared" si="12"/>
        <v>0</v>
      </c>
      <c r="V51" s="167">
        <f t="shared" si="12"/>
        <v>0</v>
      </c>
      <c r="W51" s="167">
        <f t="shared" si="12"/>
        <v>0</v>
      </c>
      <c r="X51" s="167">
        <f t="shared" si="12"/>
        <v>0</v>
      </c>
      <c r="Y51" s="167">
        <f t="shared" si="12"/>
        <v>0</v>
      </c>
      <c r="Z51" s="167">
        <f t="shared" si="12"/>
        <v>0</v>
      </c>
      <c r="AA51" s="167">
        <f t="shared" si="12"/>
        <v>0</v>
      </c>
      <c r="AB51" s="167">
        <f t="shared" si="12"/>
        <v>0</v>
      </c>
      <c r="AC51" s="167">
        <f t="shared" si="12"/>
        <v>0</v>
      </c>
      <c r="AD51" s="2"/>
    </row>
    <row r="52" spans="1:30" ht="33.75" customHeight="1" x14ac:dyDescent="0.3">
      <c r="A52" s="5"/>
      <c r="B52" s="11" t="s">
        <v>84</v>
      </c>
      <c r="C52" s="169"/>
      <c r="D52" s="170" t="s">
        <v>83</v>
      </c>
      <c r="E52" s="12"/>
      <c r="F52" s="11"/>
      <c r="G52" s="11" t="s">
        <v>99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2"/>
    </row>
    <row r="53" spans="1:30" ht="35.25" customHeight="1" x14ac:dyDescent="0.3">
      <c r="A53" s="5"/>
      <c r="B53" s="1" t="s">
        <v>95</v>
      </c>
      <c r="C53" s="3"/>
      <c r="D53" s="3"/>
      <c r="E53" s="171" t="s">
        <v>44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2"/>
    </row>
  </sheetData>
  <mergeCells count="19">
    <mergeCell ref="X7:Y7"/>
    <mergeCell ref="Z7:AA7"/>
    <mergeCell ref="AB7:AC7"/>
    <mergeCell ref="L7:M7"/>
    <mergeCell ref="N7:O7"/>
    <mergeCell ref="P7:Q7"/>
    <mergeCell ref="R7:S7"/>
    <mergeCell ref="T7:U7"/>
    <mergeCell ref="V7:W7"/>
    <mergeCell ref="A2:K2"/>
    <mergeCell ref="A3:K3"/>
    <mergeCell ref="A4:K4"/>
    <mergeCell ref="A6:A8"/>
    <mergeCell ref="B6:B8"/>
    <mergeCell ref="C6:E7"/>
    <mergeCell ref="F6:Q6"/>
    <mergeCell ref="F7:G7"/>
    <mergeCell ref="H7:I7"/>
    <mergeCell ref="J7:K7"/>
  </mergeCells>
  <pageMargins left="0.39370078740157483" right="0.39370078740157483" top="0.39370078740157483" bottom="0.39370078740157483" header="0.31496062992125984" footer="0.31496062992125984"/>
  <pageSetup paperSize="9" scale="3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 2022 нсзу</vt:lpstr>
      <vt:lpstr>2022 бюдж </vt:lpstr>
      <vt:lpstr>2022 оренда</vt:lpstr>
      <vt:lpstr>' 2022 нсзу'!Область_печати</vt:lpstr>
      <vt:lpstr>'2022 бюдж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Бондарчук</dc:creator>
  <cp:lastModifiedBy>Biostar</cp:lastModifiedBy>
  <cp:lastPrinted>2019-12-30T10:31:42Z</cp:lastPrinted>
  <dcterms:created xsi:type="dcterms:W3CDTF">2016-03-28T07:13:45Z</dcterms:created>
  <dcterms:modified xsi:type="dcterms:W3CDTF">2022-04-12T11:24:49Z</dcterms:modified>
</cp:coreProperties>
</file>