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>
    <definedName name="_xlnm.Print_Area" localSheetId="0">'спорт'!$A$1:$I$31</definedName>
  </definedNames>
  <calcPr fullCalcOnLoad="1"/>
</workbook>
</file>

<file path=xl/sharedStrings.xml><?xml version="1.0" encoding="utf-8"?>
<sst xmlns="http://schemas.openxmlformats.org/spreadsheetml/2006/main" count="38" uniqueCount="33">
  <si>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</si>
  <si>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</si>
  <si>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</si>
  <si>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</si>
  <si>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</si>
  <si>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</si>
  <si>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</si>
  <si>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</si>
  <si>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>Капітальні трансферти установам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</si>
  <si>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</si>
  <si>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</si>
  <si>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</si>
  <si>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</si>
  <si>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</si>
  <si>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</si>
  <si>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</si>
  <si>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</si>
  <si>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</si>
  <si>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</si>
  <si>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Всього</t>
  </si>
  <si>
    <t>Придбання обладнання</t>
  </si>
  <si>
    <t>Інші виплати населенню</t>
  </si>
  <si>
    <t>Окремі заходи по реалізації регіональних програм</t>
  </si>
  <si>
    <t>Оплата інших енергоносів</t>
  </si>
  <si>
    <t>Реконструкція</t>
  </si>
  <si>
    <t>Капітальне будівництво</t>
  </si>
  <si>
    <t>Крім того бюджет розвитку</t>
  </si>
  <si>
    <t xml:space="preserve"> 2021 рік</t>
  </si>
  <si>
    <t>% виконан-ня</t>
  </si>
  <si>
    <t>тис. грн</t>
  </si>
  <si>
    <t xml:space="preserve"> 2022 рік</t>
  </si>
  <si>
    <t>Відхилення 2022 року до 2021 року</t>
  </si>
  <si>
    <t>виконання бюджету Павлоградської міської територіальної громади  по галузі "Фізична культура і спорт"                                                        за  І півріччя 2021-2022 років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</si>
</sst>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,##0.0"/>
  </numFmts>
  <fonts count="29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20" borderId="1" applyNumberForma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192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92" fontId="4" fillId="0" borderId="10" xfId="105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1" fontId="4" fillId="0" borderId="10" xfId="105" applyNumberFormat="1" applyFont="1" applyBorder="1" applyAlignment="1">
      <alignment horizontal="center"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0" zoomScaleNormal="80" zoomScalePageLayoutView="0" workbookViewId="0" topLeftCell="A1">
      <selection activeCell="M14" sqref="M14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625" style="1" customWidth="1"/>
    <col min="10" max="12" width="9.125" style="1" customWidth="1"/>
    <col min="13" max="13" width="10.875" style="1" bestFit="1" customWidth="1"/>
    <col min="14" max="16384" width="9.125" style="1" customWidth="1"/>
  </cols>
  <sheetData>
    <row r="1" ht="23.25">
      <c r="I1" s="5">
        <v>13</v>
      </c>
    </row>
    <row r="2" spans="1:9" ht="23.25">
      <c r="A2" s="32" t="s">
        <v>9</v>
      </c>
      <c r="B2" s="32"/>
      <c r="C2" s="32"/>
      <c r="D2" s="32"/>
      <c r="E2" s="32"/>
      <c r="F2" s="32"/>
      <c r="G2" s="32"/>
      <c r="H2" s="32"/>
      <c r="I2" s="5"/>
    </row>
    <row r="3" spans="1:9" ht="53.25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28" t="s">
        <v>29</v>
      </c>
    </row>
    <row r="5" spans="1:9" s="2" customFormat="1" ht="43.5" customHeight="1">
      <c r="A5" s="31" t="s">
        <v>0</v>
      </c>
      <c r="B5" s="31" t="s">
        <v>7</v>
      </c>
      <c r="C5" s="31" t="s">
        <v>27</v>
      </c>
      <c r="D5" s="31"/>
      <c r="E5" s="31"/>
      <c r="F5" s="31" t="s">
        <v>30</v>
      </c>
      <c r="G5" s="31"/>
      <c r="H5" s="31"/>
      <c r="I5" s="34" t="s">
        <v>31</v>
      </c>
    </row>
    <row r="6" spans="1:9" s="2" customFormat="1" ht="81.75" customHeight="1">
      <c r="A6" s="31"/>
      <c r="B6" s="31"/>
      <c r="C6" s="8" t="s">
        <v>17</v>
      </c>
      <c r="D6" s="8" t="s">
        <v>18</v>
      </c>
      <c r="E6" s="11" t="s">
        <v>28</v>
      </c>
      <c r="F6" s="8" t="s">
        <v>17</v>
      </c>
      <c r="G6" s="8" t="s">
        <v>18</v>
      </c>
      <c r="H6" s="11" t="s">
        <v>28</v>
      </c>
      <c r="I6" s="34"/>
    </row>
    <row r="7" spans="1:9" s="3" customFormat="1" ht="21" customHeight="1">
      <c r="A7" s="8">
        <v>2111</v>
      </c>
      <c r="B7" s="9" t="s">
        <v>1</v>
      </c>
      <c r="C7" s="26">
        <v>6230.8</v>
      </c>
      <c r="D7" s="26">
        <v>5916.1</v>
      </c>
      <c r="E7" s="26">
        <f>D7/C7*100</f>
        <v>94.94928420106568</v>
      </c>
      <c r="F7" s="29">
        <v>5656.1</v>
      </c>
      <c r="G7" s="29">
        <v>5624.2</v>
      </c>
      <c r="H7" s="26">
        <f>G7/F7*100</f>
        <v>99.43600714273084</v>
      </c>
      <c r="I7" s="26">
        <f>G7-D7</f>
        <v>-291.90000000000055</v>
      </c>
    </row>
    <row r="8" spans="1:9" s="3" customFormat="1" ht="25.5" customHeight="1">
      <c r="A8" s="8">
        <v>2120</v>
      </c>
      <c r="B8" s="9" t="s">
        <v>2</v>
      </c>
      <c r="C8" s="26">
        <v>1390.4</v>
      </c>
      <c r="D8" s="26">
        <v>1312.9</v>
      </c>
      <c r="E8" s="26">
        <f aca="true" t="shared" si="0" ref="E8:E27">D8/C8*100</f>
        <v>94.42606444188722</v>
      </c>
      <c r="F8" s="29">
        <v>1322.9</v>
      </c>
      <c r="G8" s="29">
        <v>1320.9</v>
      </c>
      <c r="H8" s="26">
        <f aca="true" t="shared" si="1" ref="H8:H29">G8/F8*100</f>
        <v>99.84881699296999</v>
      </c>
      <c r="I8" s="26">
        <f aca="true" t="shared" si="2" ref="I8:I27">G8-D8</f>
        <v>8</v>
      </c>
    </row>
    <row r="9" spans="1:13" s="4" customFormat="1" ht="40.5" customHeight="1">
      <c r="A9" s="8">
        <v>2210</v>
      </c>
      <c r="B9" s="9" t="s">
        <v>10</v>
      </c>
      <c r="C9" s="26">
        <v>816.4</v>
      </c>
      <c r="D9" s="26">
        <v>472.2</v>
      </c>
      <c r="E9" s="26">
        <f t="shared" si="0"/>
        <v>57.839294463498284</v>
      </c>
      <c r="F9" s="29">
        <v>204.2</v>
      </c>
      <c r="G9" s="29">
        <v>111.7</v>
      </c>
      <c r="H9" s="26">
        <f t="shared" si="1"/>
        <v>54.701273261508334</v>
      </c>
      <c r="I9" s="26">
        <f t="shared" si="2"/>
        <v>-360.5</v>
      </c>
      <c r="M9" s="17"/>
    </row>
    <row r="10" spans="1:9" s="3" customFormat="1" ht="29.25" customHeight="1">
      <c r="A10" s="8">
        <v>2220</v>
      </c>
      <c r="B10" s="9" t="s">
        <v>11</v>
      </c>
      <c r="C10" s="26">
        <v>16.7</v>
      </c>
      <c r="D10" s="26">
        <v>10.9</v>
      </c>
      <c r="E10" s="26">
        <f t="shared" si="0"/>
        <v>65.26946107784431</v>
      </c>
      <c r="F10" s="29">
        <v>0.7</v>
      </c>
      <c r="G10" s="35">
        <v>0</v>
      </c>
      <c r="H10" s="12">
        <f t="shared" si="1"/>
        <v>0</v>
      </c>
      <c r="I10" s="26">
        <f t="shared" si="2"/>
        <v>-10.9</v>
      </c>
    </row>
    <row r="11" spans="1:9" s="3" customFormat="1" ht="27" customHeight="1">
      <c r="A11" s="8">
        <v>2230</v>
      </c>
      <c r="B11" s="9" t="s">
        <v>16</v>
      </c>
      <c r="C11" s="26">
        <v>93.6</v>
      </c>
      <c r="D11" s="26">
        <v>68.7</v>
      </c>
      <c r="E11" s="26">
        <f t="shared" si="0"/>
        <v>73.3974358974359</v>
      </c>
      <c r="F11" s="29">
        <v>20.9</v>
      </c>
      <c r="G11" s="29">
        <v>2.5</v>
      </c>
      <c r="H11" s="26">
        <f t="shared" si="1"/>
        <v>11.961722488038278</v>
      </c>
      <c r="I11" s="26">
        <f t="shared" si="2"/>
        <v>-66.2</v>
      </c>
    </row>
    <row r="12" spans="1:9" s="3" customFormat="1" ht="27" customHeight="1">
      <c r="A12" s="8">
        <v>2240</v>
      </c>
      <c r="B12" s="9" t="s">
        <v>14</v>
      </c>
      <c r="C12" s="26">
        <v>338.3</v>
      </c>
      <c r="D12" s="26">
        <v>248</v>
      </c>
      <c r="E12" s="26">
        <f t="shared" si="0"/>
        <v>73.30771504581732</v>
      </c>
      <c r="F12" s="29">
        <v>643.8</v>
      </c>
      <c r="G12" s="29">
        <v>510.7</v>
      </c>
      <c r="H12" s="26">
        <f t="shared" si="1"/>
        <v>79.32587760173966</v>
      </c>
      <c r="I12" s="26">
        <f t="shared" si="2"/>
        <v>262.7</v>
      </c>
    </row>
    <row r="13" spans="1:9" s="3" customFormat="1" ht="23.25">
      <c r="A13" s="8">
        <v>2250</v>
      </c>
      <c r="B13" s="9" t="s">
        <v>3</v>
      </c>
      <c r="C13" s="26">
        <v>126.4</v>
      </c>
      <c r="D13" s="26">
        <v>98.5</v>
      </c>
      <c r="E13" s="26">
        <f t="shared" si="0"/>
        <v>77.92721518987341</v>
      </c>
      <c r="F13" s="29">
        <v>40.1</v>
      </c>
      <c r="G13" s="29">
        <v>0</v>
      </c>
      <c r="H13" s="26">
        <f t="shared" si="1"/>
        <v>0</v>
      </c>
      <c r="I13" s="26">
        <f t="shared" si="2"/>
        <v>-98.5</v>
      </c>
    </row>
    <row r="14" spans="1:9" s="3" customFormat="1" ht="24" customHeight="1">
      <c r="A14" s="7">
        <v>2270</v>
      </c>
      <c r="B14" s="15" t="s">
        <v>12</v>
      </c>
      <c r="C14" s="27">
        <f>C15+C16+C17+C18</f>
        <v>732.9</v>
      </c>
      <c r="D14" s="27">
        <f>D15+D16+D17+D18</f>
        <v>688.1999999999999</v>
      </c>
      <c r="E14" s="25">
        <f t="shared" si="0"/>
        <v>93.90094146541136</v>
      </c>
      <c r="F14" s="27">
        <f>F15+F16+F17+F18</f>
        <v>1187.7</v>
      </c>
      <c r="G14" s="27">
        <f>G15+G16+G17+G18</f>
        <v>1022.1000000000001</v>
      </c>
      <c r="H14" s="25">
        <f t="shared" si="1"/>
        <v>86.0570851225057</v>
      </c>
      <c r="I14" s="25">
        <f t="shared" si="2"/>
        <v>333.9000000000002</v>
      </c>
    </row>
    <row r="15" spans="1:9" s="3" customFormat="1" ht="23.25">
      <c r="A15" s="8">
        <v>2271</v>
      </c>
      <c r="B15" s="9" t="s">
        <v>4</v>
      </c>
      <c r="C15" s="26">
        <v>385.6</v>
      </c>
      <c r="D15" s="26">
        <v>354</v>
      </c>
      <c r="E15" s="26">
        <f t="shared" si="0"/>
        <v>91.80497925311202</v>
      </c>
      <c r="F15" s="29">
        <v>605.3</v>
      </c>
      <c r="G15" s="29">
        <v>542.7</v>
      </c>
      <c r="H15" s="26">
        <f t="shared" si="1"/>
        <v>89.65802081612425</v>
      </c>
      <c r="I15" s="26">
        <f t="shared" si="2"/>
        <v>188.70000000000005</v>
      </c>
    </row>
    <row r="16" spans="1:10" s="4" customFormat="1" ht="33" customHeight="1">
      <c r="A16" s="8">
        <v>2272</v>
      </c>
      <c r="B16" s="9" t="s">
        <v>13</v>
      </c>
      <c r="C16" s="26">
        <v>31</v>
      </c>
      <c r="D16" s="26">
        <v>27</v>
      </c>
      <c r="E16" s="26">
        <f t="shared" si="0"/>
        <v>87.09677419354838</v>
      </c>
      <c r="F16" s="29">
        <v>34.3</v>
      </c>
      <c r="G16" s="29">
        <v>20.6</v>
      </c>
      <c r="H16" s="26">
        <f t="shared" si="1"/>
        <v>60.058309037900884</v>
      </c>
      <c r="I16" s="26">
        <f t="shared" si="2"/>
        <v>-6.399999999999999</v>
      </c>
      <c r="J16" s="3"/>
    </row>
    <row r="17" spans="1:9" s="3" customFormat="1" ht="23.25">
      <c r="A17" s="8">
        <v>2273</v>
      </c>
      <c r="B17" s="9" t="s">
        <v>5</v>
      </c>
      <c r="C17" s="26">
        <v>308</v>
      </c>
      <c r="D17" s="26">
        <v>300.8</v>
      </c>
      <c r="E17" s="26">
        <f t="shared" si="0"/>
        <v>97.66233766233766</v>
      </c>
      <c r="F17" s="29">
        <v>535.9</v>
      </c>
      <c r="G17" s="29">
        <v>450.3</v>
      </c>
      <c r="H17" s="26">
        <f t="shared" si="1"/>
        <v>84.02687068482926</v>
      </c>
      <c r="I17" s="26">
        <f t="shared" si="2"/>
        <v>149.5</v>
      </c>
    </row>
    <row r="18" spans="1:9" s="3" customFormat="1" ht="24.75" customHeight="1">
      <c r="A18" s="8">
        <v>2275</v>
      </c>
      <c r="B18" s="9" t="s">
        <v>23</v>
      </c>
      <c r="C18" s="26">
        <v>8.3</v>
      </c>
      <c r="D18" s="26">
        <v>6.4</v>
      </c>
      <c r="E18" s="26">
        <f t="shared" si="0"/>
        <v>77.10843373493975</v>
      </c>
      <c r="F18" s="29">
        <v>12.2</v>
      </c>
      <c r="G18" s="29">
        <v>8.5</v>
      </c>
      <c r="H18" s="26">
        <f t="shared" si="1"/>
        <v>69.67213114754098</v>
      </c>
      <c r="I18" s="26">
        <f t="shared" si="2"/>
        <v>2.0999999999999996</v>
      </c>
    </row>
    <row r="19" spans="1:9" s="3" customFormat="1" ht="46.5">
      <c r="A19" s="8">
        <v>2282</v>
      </c>
      <c r="B19" s="9" t="s">
        <v>22</v>
      </c>
      <c r="C19" s="26">
        <v>1.2</v>
      </c>
      <c r="D19" s="12">
        <v>0</v>
      </c>
      <c r="E19" s="12">
        <f t="shared" si="0"/>
        <v>0</v>
      </c>
      <c r="F19" s="29">
        <v>5</v>
      </c>
      <c r="G19" s="35">
        <v>0</v>
      </c>
      <c r="H19" s="12">
        <f t="shared" si="1"/>
        <v>0</v>
      </c>
      <c r="I19" s="12">
        <f t="shared" si="2"/>
        <v>0</v>
      </c>
    </row>
    <row r="20" spans="1:9" s="3" customFormat="1" ht="23.25">
      <c r="A20" s="8">
        <v>2730</v>
      </c>
      <c r="B20" s="9" t="s">
        <v>21</v>
      </c>
      <c r="C20" s="26">
        <v>138</v>
      </c>
      <c r="D20" s="12">
        <v>0</v>
      </c>
      <c r="E20" s="12">
        <f t="shared" si="0"/>
        <v>0</v>
      </c>
      <c r="F20" s="35">
        <v>90</v>
      </c>
      <c r="G20" s="35">
        <v>0</v>
      </c>
      <c r="H20" s="12">
        <f t="shared" si="1"/>
        <v>0</v>
      </c>
      <c r="I20" s="12">
        <f t="shared" si="2"/>
        <v>0</v>
      </c>
    </row>
    <row r="21" spans="1:9" s="3" customFormat="1" ht="21.75" customHeight="1">
      <c r="A21" s="8">
        <v>2800</v>
      </c>
      <c r="B21" s="9" t="s">
        <v>15</v>
      </c>
      <c r="C21" s="26">
        <v>4.8</v>
      </c>
      <c r="D21" s="26">
        <v>4.8</v>
      </c>
      <c r="E21" s="12">
        <f t="shared" si="0"/>
        <v>100</v>
      </c>
      <c r="F21" s="29">
        <v>8.4</v>
      </c>
      <c r="G21" s="29">
        <v>8.4</v>
      </c>
      <c r="H21" s="12">
        <f t="shared" si="1"/>
        <v>100</v>
      </c>
      <c r="I21" s="26">
        <f t="shared" si="2"/>
        <v>3.6000000000000005</v>
      </c>
    </row>
    <row r="22" spans="1:9" s="3" customFormat="1" ht="24.75" customHeight="1" hidden="1" thickBot="1">
      <c r="A22" s="8">
        <v>2133</v>
      </c>
      <c r="B22" s="9" t="s">
        <v>6</v>
      </c>
      <c r="C22" s="26">
        <v>2.619</v>
      </c>
      <c r="D22" s="26">
        <v>0.34182999999999997</v>
      </c>
      <c r="E22" s="26">
        <f t="shared" si="0"/>
        <v>13.051928216876668</v>
      </c>
      <c r="F22" s="26"/>
      <c r="G22" s="26"/>
      <c r="H22" s="26" t="e">
        <f t="shared" si="1"/>
        <v>#DIV/0!</v>
      </c>
      <c r="I22" s="26">
        <f t="shared" si="2"/>
        <v>-0.34182999999999997</v>
      </c>
    </row>
    <row r="23" spans="1:9" s="3" customFormat="1" ht="33.75" customHeight="1" hidden="1" thickBot="1">
      <c r="A23" s="8">
        <v>2410</v>
      </c>
      <c r="B23" s="9" t="s">
        <v>8</v>
      </c>
      <c r="C23" s="26">
        <v>0</v>
      </c>
      <c r="D23" s="26">
        <v>0</v>
      </c>
      <c r="E23" s="26" t="e">
        <f t="shared" si="0"/>
        <v>#DIV/0!</v>
      </c>
      <c r="F23" s="26"/>
      <c r="G23" s="26">
        <f>F23-D23</f>
        <v>0</v>
      </c>
      <c r="H23" s="26" t="e">
        <f t="shared" si="1"/>
        <v>#DIV/0!</v>
      </c>
      <c r="I23" s="26">
        <f t="shared" si="2"/>
        <v>0</v>
      </c>
    </row>
    <row r="24" spans="1:9" s="4" customFormat="1" ht="33.75" customHeight="1" hidden="1">
      <c r="A24" s="7"/>
      <c r="B24" s="10"/>
      <c r="C24" s="26">
        <v>2.619</v>
      </c>
      <c r="D24" s="26">
        <v>0.34182999999999997</v>
      </c>
      <c r="E24" s="26">
        <f t="shared" si="0"/>
        <v>13.051928216876668</v>
      </c>
      <c r="F24" s="25"/>
      <c r="G24" s="25"/>
      <c r="H24" s="26" t="e">
        <f t="shared" si="1"/>
        <v>#DIV/0!</v>
      </c>
      <c r="I24" s="26">
        <f t="shared" si="2"/>
        <v>-0.34182999999999997</v>
      </c>
    </row>
    <row r="25" spans="1:9" s="3" customFormat="1" ht="33.75" customHeight="1" hidden="1">
      <c r="A25" s="8"/>
      <c r="B25" s="9"/>
      <c r="C25" s="26"/>
      <c r="D25" s="26"/>
      <c r="E25" s="26" t="e">
        <f t="shared" si="0"/>
        <v>#DIV/0!</v>
      </c>
      <c r="F25" s="26"/>
      <c r="G25" s="26"/>
      <c r="H25" s="26" t="e">
        <f t="shared" si="1"/>
        <v>#DIV/0!</v>
      </c>
      <c r="I25" s="26">
        <f t="shared" si="2"/>
        <v>0</v>
      </c>
    </row>
    <row r="26" spans="1:9" s="3" customFormat="1" ht="33.75" customHeight="1" hidden="1">
      <c r="A26" s="8"/>
      <c r="B26" s="9"/>
      <c r="C26" s="26"/>
      <c r="D26" s="26"/>
      <c r="E26" s="26" t="e">
        <f t="shared" si="0"/>
        <v>#DIV/0!</v>
      </c>
      <c r="F26" s="26"/>
      <c r="G26" s="26"/>
      <c r="H26" s="26" t="e">
        <f t="shared" si="1"/>
        <v>#DIV/0!</v>
      </c>
      <c r="I26" s="26">
        <f t="shared" si="2"/>
        <v>0</v>
      </c>
    </row>
    <row r="27" spans="1:9" s="3" customFormat="1" ht="22.5">
      <c r="A27" s="7"/>
      <c r="B27" s="10" t="s">
        <v>19</v>
      </c>
      <c r="C27" s="25">
        <f>C7+C8+C9+C10+C11+C12+C13+C14+C19+C20+C21</f>
        <v>9889.5</v>
      </c>
      <c r="D27" s="25">
        <f>D7+D8+D9+D10+D11+D12+D13+D14+D19+D20+D21</f>
        <v>8820.3</v>
      </c>
      <c r="E27" s="25">
        <f t="shared" si="0"/>
        <v>89.18853329288639</v>
      </c>
      <c r="F27" s="25">
        <f>F7+F8+F9+F10+F11+F12+F13+F14+F19+F20+F21</f>
        <v>9179.8</v>
      </c>
      <c r="G27" s="25">
        <f>G7+G8+G9+G10+G11+G12+G13+G14+G19+G20+G21</f>
        <v>8600.5</v>
      </c>
      <c r="H27" s="25">
        <f t="shared" si="1"/>
        <v>93.68940499793025</v>
      </c>
      <c r="I27" s="25">
        <f t="shared" si="2"/>
        <v>-219.79999999999927</v>
      </c>
    </row>
    <row r="28" spans="1:9" s="3" customFormat="1" ht="23.25" hidden="1">
      <c r="A28" s="13"/>
      <c r="B28" s="14" t="s">
        <v>26</v>
      </c>
      <c r="C28" s="12"/>
      <c r="D28" s="12"/>
      <c r="E28" s="16"/>
      <c r="F28" s="12"/>
      <c r="G28" s="12"/>
      <c r="H28" s="16"/>
      <c r="I28" s="12"/>
    </row>
    <row r="29" spans="1:9" s="3" customFormat="1" ht="23.25" hidden="1">
      <c r="A29" s="13">
        <v>3110</v>
      </c>
      <c r="B29" s="13" t="s">
        <v>20</v>
      </c>
      <c r="C29" s="24"/>
      <c r="D29" s="24"/>
      <c r="E29" s="16" t="e">
        <f>D29/C29*100</f>
        <v>#DIV/0!</v>
      </c>
      <c r="F29" s="24"/>
      <c r="G29" s="24"/>
      <c r="H29" s="16" t="e">
        <f t="shared" si="1"/>
        <v>#DIV/0!</v>
      </c>
      <c r="I29" s="12">
        <f>G29-D29</f>
        <v>0</v>
      </c>
    </row>
    <row r="30" spans="1:9" s="3" customFormat="1" ht="23.25" hidden="1">
      <c r="A30" s="13">
        <v>3122</v>
      </c>
      <c r="B30" s="13" t="s">
        <v>25</v>
      </c>
      <c r="C30" s="24"/>
      <c r="D30" s="24"/>
      <c r="E30" s="16"/>
      <c r="F30" s="24"/>
      <c r="G30" s="24"/>
      <c r="H30" s="16"/>
      <c r="I30" s="12">
        <f>G30-D30</f>
        <v>0</v>
      </c>
    </row>
    <row r="31" spans="1:9" s="3" customFormat="1" ht="23.25" hidden="1">
      <c r="A31" s="13">
        <v>3132</v>
      </c>
      <c r="B31" s="13" t="s">
        <v>6</v>
      </c>
      <c r="C31" s="24"/>
      <c r="D31" s="24"/>
      <c r="E31" s="16"/>
      <c r="F31" s="24"/>
      <c r="G31" s="24"/>
      <c r="H31" s="16"/>
      <c r="I31" s="12">
        <f>G31-D31</f>
        <v>0</v>
      </c>
    </row>
    <row r="32" spans="1:9" s="3" customFormat="1" ht="23.25" hidden="1">
      <c r="A32" s="13">
        <v>3142</v>
      </c>
      <c r="B32" s="13" t="s">
        <v>24</v>
      </c>
      <c r="C32" s="24"/>
      <c r="D32" s="24"/>
      <c r="E32" s="16"/>
      <c r="F32" s="24"/>
      <c r="G32" s="24"/>
      <c r="H32" s="16"/>
      <c r="I32" s="12">
        <f>G32-D32</f>
        <v>0</v>
      </c>
    </row>
    <row r="33" spans="1:9" ht="22.5" hidden="1">
      <c r="A33" s="7"/>
      <c r="B33" s="10" t="s">
        <v>19</v>
      </c>
      <c r="C33" s="16">
        <f>C29+C30+C31+C32</f>
        <v>0</v>
      </c>
      <c r="D33" s="16">
        <f>D29+D30+D31+D32</f>
        <v>0</v>
      </c>
      <c r="E33" s="16" t="e">
        <f>D33/C33%</f>
        <v>#DIV/0!</v>
      </c>
      <c r="F33" s="16">
        <f>F29+F30+F31+F32</f>
        <v>0</v>
      </c>
      <c r="G33" s="16">
        <f>G29+G30+G31+G32</f>
        <v>0</v>
      </c>
      <c r="H33" s="16" t="e">
        <f>G33/F33%</f>
        <v>#DIV/0!</v>
      </c>
      <c r="I33" s="16">
        <f>G33-D33</f>
        <v>0</v>
      </c>
    </row>
    <row r="34" spans="1:9" ht="25.5">
      <c r="A34" s="19"/>
      <c r="B34" s="20"/>
      <c r="C34" s="21"/>
      <c r="D34" s="21"/>
      <c r="E34" s="22"/>
      <c r="F34" s="23"/>
      <c r="G34" s="23"/>
      <c r="H34" s="23"/>
      <c r="I34" s="23"/>
    </row>
    <row r="36" spans="1:2" s="18" customFormat="1" ht="26.25">
      <c r="A36" s="30"/>
      <c r="B36" s="30"/>
    </row>
  </sheetData>
  <sheetProtection/>
  <mergeCells count="8">
    <mergeCell ref="A36:B36"/>
    <mergeCell ref="B5:B6"/>
    <mergeCell ref="A5:A6"/>
    <mergeCell ref="A2:H2"/>
    <mergeCell ref="A3:I3"/>
    <mergeCell ref="C5:E5"/>
    <mergeCell ref="F5:H5"/>
    <mergeCell ref="I5:I6"/>
  </mergeCells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2022-04-14T07:44:55Z</cp:lastPrinted>
  <dcterms:created xsi:type="dcterms:W3CDTF">2001-12-07T05:58:10Z</dcterms:created>
  <dcterms:modified xsi:type="dcterms:W3CDTF">2022-07-08T11:16:53Z</dcterms:modified>
  <cp:category/>
  <cp:version/>
  <cp:contentType/>
  <cp:contentStatus/>
</cp:coreProperties>
</file>