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" yWindow="288" windowWidth="9720" windowHeight="8712" tabRatio="927" activeTab="0"/>
  </bookViews>
  <sheets>
    <sheet name="1 півріччя" sheetId="1" r:id="rId1"/>
  </sheets>
  <definedNames>
    <definedName name="_xlnm.Print_Area" localSheetId="0">'1 півріччя'!$A$1:$H$31</definedName>
  </definedNames>
  <calcPr fullCalcOnLoad="1"/>
</workbook>
</file>

<file path=xl/sharedStrings.xml><?xml version="1.0" encoding="utf-8"?>
<sst xmlns="http://schemas.openxmlformats.org/spreadsheetml/2006/main" count="44" uniqueCount="33">
  <si>
    <t>Найменування</t>
  </si>
  <si>
    <t>Оплата природного газу</t>
  </si>
  <si>
    <t>№</t>
  </si>
  <si>
    <t>Профінансо-вано, грн.</t>
  </si>
  <si>
    <t>Утримання доріг КП "Затишне місто"</t>
  </si>
  <si>
    <t>План на  рік, грн</t>
  </si>
  <si>
    <t>Послуги з садіння та догляду за зеленими насадженнями КП "Затишне місто"</t>
  </si>
  <si>
    <t>% виконання</t>
  </si>
  <si>
    <t>грн.</t>
  </si>
  <si>
    <t>Всього</t>
  </si>
  <si>
    <t xml:space="preserve"> Відхилення (+,-)</t>
  </si>
  <si>
    <t xml:space="preserve">Утримання малих архітектурних форм КП "Затишне місто"                       </t>
  </si>
  <si>
    <t xml:space="preserve"> </t>
  </si>
  <si>
    <t xml:space="preserve">Послуги з видалення рідких та твердих відходів  КП "Затишне місто"   </t>
  </si>
  <si>
    <t>Захоронення твердих побутових відходів на полігоні ТПВ</t>
  </si>
  <si>
    <t>Утримання притулку для безпритульних тварин  (КПКВ 6020)</t>
  </si>
  <si>
    <t>Аналіз використання коштів бюджету Павлоградської міської територіальної громади</t>
  </si>
  <si>
    <t>Аналіз використання коштів міського бюджету бюджету Павлоградської міської територіальної громади</t>
  </si>
  <si>
    <t>14-1</t>
  </si>
  <si>
    <t>Проєкт землеустрою щодо відведення земельної ділянки для будівництва  кладовища на мкр. 18 Вересня КП "Сп. Агенція Ритуал" (КПКВ 7130)</t>
  </si>
  <si>
    <t>Утримання цвинтарів КП "Спеціалізовавна Агенція Ритуал"</t>
  </si>
  <si>
    <t>Утримання доріг КП "Павлоград-Світло"</t>
  </si>
  <si>
    <t xml:space="preserve">Утримання та поточний ремонт мереж зовнішнього освітлення КП "Павлоград - Світло" </t>
  </si>
  <si>
    <t>Оплата використаної  електроенергії  по зовнішньому освітленню міста КП "Павлоград Світло"</t>
  </si>
  <si>
    <t>План на  І півріччя 2022 року</t>
  </si>
  <si>
    <t>Утримання міських пляжів КП "Затишне місто"</t>
  </si>
  <si>
    <t>Спилювання сухих дерев</t>
  </si>
  <si>
    <t>Покос трави на території міста</t>
  </si>
  <si>
    <t>Дезінсекція зелених зон міста</t>
  </si>
  <si>
    <t>Проведення дератизації та деларвації</t>
  </si>
  <si>
    <t>Виконано за І півріччя 2022 року</t>
  </si>
  <si>
    <t>по галузі "Утримання та ефективна експлуатація об'єктів ЖКГ" за І півріччя 2022 року</t>
  </si>
  <si>
    <t xml:space="preserve">по КПКВК 6030 "Організація благоустрою населених пунктів" за І півріччя 2022 року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</si>
</sst>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"/>
    <numFmt numFmtId="204" formatCode="[$-FC19]d\ mmmm\ yyyy\ &quot;г.&quot;"/>
    <numFmt numFmtId="205" formatCode="000000"/>
    <numFmt numFmtId="206" formatCode="#,##0_ ;\-#,##0\ "/>
    <numFmt numFmtId="207" formatCode="#,##0.00000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4" fontId="12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" fontId="9" fillId="0" borderId="11" xfId="53" applyNumberFormat="1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0" fontId="9" fillId="0" borderId="11" xfId="0" applyFont="1" applyBorder="1" applyAlignment="1">
      <alignment horizontal="justify" vertical="center" wrapText="1"/>
    </xf>
    <xf numFmtId="0" fontId="5" fillId="0" borderId="11" xfId="0" applyFont="1" applyFill="1" applyBorder="1" applyAlignment="1">
      <alignment/>
    </xf>
    <xf numFmtId="4" fontId="12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198" fontId="5" fillId="0" borderId="11" xfId="0" applyNumberFormat="1" applyFont="1" applyFill="1" applyBorder="1" applyAlignment="1">
      <alignment horizontal="center" vertical="center"/>
    </xf>
    <xf numFmtId="198" fontId="9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196" fontId="9" fillId="0" borderId="12" xfId="0" applyNumberFormat="1" applyFont="1" applyBorder="1" applyAlignment="1">
      <alignment horizontal="center" vertical="center"/>
    </xf>
    <xf numFmtId="196" fontId="5" fillId="0" borderId="12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justify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00203 за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="71" zoomScaleNormal="85" zoomScaleSheetLayoutView="71" zoomScalePageLayoutView="0" workbookViewId="0" topLeftCell="A1">
      <selection activeCell="F30" sqref="F30"/>
    </sheetView>
  </sheetViews>
  <sheetFormatPr defaultColWidth="9.140625" defaultRowHeight="12.75"/>
  <cols>
    <col min="1" max="1" width="5.00390625" style="1" customWidth="1"/>
    <col min="2" max="2" width="50.57421875" style="1" customWidth="1"/>
    <col min="3" max="3" width="15.00390625" style="1" hidden="1" customWidth="1"/>
    <col min="4" max="4" width="18.57421875" style="1" customWidth="1"/>
    <col min="5" max="5" width="16.00390625" style="1" hidden="1" customWidth="1"/>
    <col min="6" max="6" width="18.57421875" style="1" customWidth="1"/>
    <col min="7" max="7" width="15.8515625" style="1" customWidth="1"/>
    <col min="8" max="8" width="19.8515625" style="1" customWidth="1"/>
    <col min="9" max="9" width="0.2890625" style="1" hidden="1" customWidth="1"/>
    <col min="10" max="13" width="9.140625" style="1" hidden="1" customWidth="1"/>
    <col min="14" max="14" width="13.140625" style="1" customWidth="1"/>
    <col min="15" max="16384" width="9.140625" style="1" customWidth="1"/>
  </cols>
  <sheetData>
    <row r="1" ht="21">
      <c r="H1" s="18">
        <v>14</v>
      </c>
    </row>
    <row r="2" spans="1:8" ht="27.75" customHeight="1">
      <c r="A2" s="50" t="s">
        <v>16</v>
      </c>
      <c r="B2" s="50"/>
      <c r="C2" s="50"/>
      <c r="D2" s="50"/>
      <c r="E2" s="50"/>
      <c r="F2" s="50"/>
      <c r="G2" s="50"/>
      <c r="H2" s="52"/>
    </row>
    <row r="3" spans="1:8" ht="18">
      <c r="A3" s="50" t="s">
        <v>32</v>
      </c>
      <c r="B3" s="50"/>
      <c r="C3" s="50"/>
      <c r="D3" s="50"/>
      <c r="E3" s="50"/>
      <c r="F3" s="50"/>
      <c r="G3" s="50"/>
      <c r="H3" s="52"/>
    </row>
    <row r="4" spans="1:8" ht="21" customHeight="1">
      <c r="A4" s="50"/>
      <c r="B4" s="50"/>
      <c r="C4" s="50"/>
      <c r="D4" s="50"/>
      <c r="E4" s="50"/>
      <c r="F4" s="50"/>
      <c r="G4" s="50"/>
      <c r="H4" s="51"/>
    </row>
    <row r="5" spans="1:8" ht="21" customHeight="1">
      <c r="A5" s="4"/>
      <c r="B5" s="4"/>
      <c r="C5" s="4"/>
      <c r="D5" s="4"/>
      <c r="E5" s="4"/>
      <c r="F5" s="4"/>
      <c r="G5" s="4"/>
      <c r="H5" s="41" t="s">
        <v>8</v>
      </c>
    </row>
    <row r="6" spans="1:8" ht="83.25" customHeight="1">
      <c r="A6" s="10" t="s">
        <v>2</v>
      </c>
      <c r="B6" s="11" t="s">
        <v>0</v>
      </c>
      <c r="C6" s="12" t="s">
        <v>5</v>
      </c>
      <c r="D6" s="19" t="s">
        <v>24</v>
      </c>
      <c r="E6" s="11" t="s">
        <v>3</v>
      </c>
      <c r="F6" s="19" t="s">
        <v>30</v>
      </c>
      <c r="G6" s="19" t="s">
        <v>10</v>
      </c>
      <c r="H6" s="20" t="s">
        <v>7</v>
      </c>
    </row>
    <row r="7" spans="1:8" s="2" customFormat="1" ht="48.75" customHeight="1">
      <c r="A7" s="6">
        <v>1</v>
      </c>
      <c r="B7" s="7" t="s">
        <v>14</v>
      </c>
      <c r="C7" s="9"/>
      <c r="D7" s="15">
        <v>580000</v>
      </c>
      <c r="E7" s="16"/>
      <c r="F7" s="16">
        <v>580000</v>
      </c>
      <c r="G7" s="13">
        <f aca="true" t="shared" si="0" ref="G7:G22">--F7-D7</f>
        <v>0</v>
      </c>
      <c r="H7" s="32">
        <f aca="true" t="shared" si="1" ref="H7:H22">F7/D7*100</f>
        <v>100</v>
      </c>
    </row>
    <row r="8" spans="1:8" s="2" customFormat="1" ht="35.25" customHeight="1">
      <c r="A8" s="38">
        <v>2</v>
      </c>
      <c r="B8" s="25" t="s">
        <v>1</v>
      </c>
      <c r="C8" s="8">
        <v>507000</v>
      </c>
      <c r="D8" s="16">
        <v>99330</v>
      </c>
      <c r="E8" s="16"/>
      <c r="F8" s="16">
        <v>75414</v>
      </c>
      <c r="G8" s="13">
        <f t="shared" si="0"/>
        <v>-23916</v>
      </c>
      <c r="H8" s="46">
        <f t="shared" si="1"/>
        <v>75.92268196919359</v>
      </c>
    </row>
    <row r="9" spans="1:8" s="2" customFormat="1" ht="35.25" customHeight="1">
      <c r="A9" s="38"/>
      <c r="B9" s="25" t="s">
        <v>26</v>
      </c>
      <c r="C9" s="8"/>
      <c r="D9" s="16">
        <v>450000</v>
      </c>
      <c r="E9" s="16"/>
      <c r="F9" s="16">
        <v>449954</v>
      </c>
      <c r="G9" s="13">
        <f>--F9-D9</f>
        <v>-46</v>
      </c>
      <c r="H9" s="46">
        <f>F9/D9*100</f>
        <v>99.98977777777777</v>
      </c>
    </row>
    <row r="10" spans="1:8" s="2" customFormat="1" ht="35.25" customHeight="1">
      <c r="A10" s="38"/>
      <c r="B10" s="25" t="s">
        <v>27</v>
      </c>
      <c r="C10" s="8"/>
      <c r="D10" s="16">
        <v>900000</v>
      </c>
      <c r="E10" s="16"/>
      <c r="F10" s="16">
        <v>499997</v>
      </c>
      <c r="G10" s="13">
        <f>--F10-D10</f>
        <v>-400003</v>
      </c>
      <c r="H10" s="46">
        <f>F10/D10*100</f>
        <v>55.55522222222222</v>
      </c>
    </row>
    <row r="11" spans="1:8" s="2" customFormat="1" ht="35.25" customHeight="1">
      <c r="A11" s="38"/>
      <c r="B11" s="25" t="s">
        <v>28</v>
      </c>
      <c r="C11" s="8"/>
      <c r="D11" s="16">
        <v>198000</v>
      </c>
      <c r="E11" s="16"/>
      <c r="F11" s="16">
        <v>198000</v>
      </c>
      <c r="G11" s="13">
        <f>--F11-D11</f>
        <v>0</v>
      </c>
      <c r="H11" s="46">
        <f>F11/D11*100</f>
        <v>100</v>
      </c>
    </row>
    <row r="12" spans="1:8" s="2" customFormat="1" ht="35.25" customHeight="1">
      <c r="A12" s="38"/>
      <c r="B12" s="25" t="s">
        <v>29</v>
      </c>
      <c r="C12" s="8"/>
      <c r="D12" s="16">
        <v>49000</v>
      </c>
      <c r="E12" s="16"/>
      <c r="F12" s="16">
        <v>24499</v>
      </c>
      <c r="G12" s="13">
        <f>--F12-D12</f>
        <v>-24501</v>
      </c>
      <c r="H12" s="46">
        <f>F12/D12*100</f>
        <v>49.997959183673466</v>
      </c>
    </row>
    <row r="13" spans="1:8" s="2" customFormat="1" ht="37.5" customHeight="1">
      <c r="A13" s="6">
        <v>3</v>
      </c>
      <c r="B13" s="34" t="s">
        <v>20</v>
      </c>
      <c r="C13" s="8">
        <v>40000</v>
      </c>
      <c r="D13" s="16">
        <v>1754285</v>
      </c>
      <c r="E13" s="17"/>
      <c r="F13" s="15">
        <v>1473994</v>
      </c>
      <c r="G13" s="13">
        <f t="shared" si="0"/>
        <v>-280291</v>
      </c>
      <c r="H13" s="46">
        <f t="shared" si="1"/>
        <v>84.02249349450061</v>
      </c>
    </row>
    <row r="14" spans="1:8" s="2" customFormat="1" ht="58.5" customHeight="1">
      <c r="A14" s="38">
        <v>4</v>
      </c>
      <c r="B14" s="25" t="s">
        <v>11</v>
      </c>
      <c r="C14" s="8">
        <v>940675</v>
      </c>
      <c r="D14" s="16">
        <v>816824</v>
      </c>
      <c r="E14" s="17"/>
      <c r="F14" s="16">
        <v>760046</v>
      </c>
      <c r="G14" s="13">
        <f t="shared" si="0"/>
        <v>-56778</v>
      </c>
      <c r="H14" s="46">
        <f t="shared" si="1"/>
        <v>93.0489309814599</v>
      </c>
    </row>
    <row r="15" spans="1:9" s="2" customFormat="1" ht="36">
      <c r="A15" s="6">
        <v>5</v>
      </c>
      <c r="B15" s="25" t="s">
        <v>13</v>
      </c>
      <c r="C15" s="8">
        <v>120000</v>
      </c>
      <c r="D15" s="16">
        <v>446299</v>
      </c>
      <c r="E15" s="16"/>
      <c r="F15" s="16">
        <v>444551</v>
      </c>
      <c r="G15" s="13">
        <f t="shared" si="0"/>
        <v>-1748</v>
      </c>
      <c r="H15" s="46">
        <f t="shared" si="1"/>
        <v>99.6083343229539</v>
      </c>
      <c r="I15" s="33"/>
    </row>
    <row r="16" spans="1:8" s="3" customFormat="1" ht="39" customHeight="1">
      <c r="A16" s="38">
        <v>6</v>
      </c>
      <c r="B16" s="25" t="s">
        <v>4</v>
      </c>
      <c r="C16" s="9">
        <v>6622000</v>
      </c>
      <c r="D16" s="16">
        <v>22048290.63</v>
      </c>
      <c r="E16" s="16"/>
      <c r="F16" s="16">
        <v>16537954</v>
      </c>
      <c r="G16" s="13">
        <f t="shared" si="0"/>
        <v>-5510336.629999999</v>
      </c>
      <c r="H16" s="46">
        <f t="shared" si="1"/>
        <v>75.00787375098203</v>
      </c>
    </row>
    <row r="17" spans="1:13" s="2" customFormat="1" ht="45.75" customHeight="1">
      <c r="A17" s="38">
        <v>7</v>
      </c>
      <c r="B17" s="25" t="s">
        <v>6</v>
      </c>
      <c r="C17" s="8">
        <v>203000</v>
      </c>
      <c r="D17" s="16">
        <v>2192883</v>
      </c>
      <c r="E17" s="16"/>
      <c r="F17" s="16">
        <v>2152208</v>
      </c>
      <c r="G17" s="13">
        <f t="shared" si="0"/>
        <v>-40675</v>
      </c>
      <c r="H17" s="46">
        <f t="shared" si="1"/>
        <v>98.14513587820235</v>
      </c>
      <c r="M17" s="2" t="s">
        <v>12</v>
      </c>
    </row>
    <row r="18" spans="1:8" s="2" customFormat="1" ht="45.75" customHeight="1">
      <c r="A18" s="38"/>
      <c r="B18" s="25" t="s">
        <v>25</v>
      </c>
      <c r="C18" s="8"/>
      <c r="D18" s="16">
        <v>117663</v>
      </c>
      <c r="E18" s="16"/>
      <c r="F18" s="16">
        <v>108236</v>
      </c>
      <c r="G18" s="13">
        <f t="shared" si="0"/>
        <v>-9427</v>
      </c>
      <c r="H18" s="46">
        <f t="shared" si="1"/>
        <v>91.98813560762517</v>
      </c>
    </row>
    <row r="19" spans="1:8" s="2" customFormat="1" ht="45.75" customHeight="1">
      <c r="A19" s="38"/>
      <c r="B19" s="48" t="s">
        <v>21</v>
      </c>
      <c r="C19" s="8"/>
      <c r="D19" s="15">
        <v>1845200</v>
      </c>
      <c r="E19" s="16"/>
      <c r="F19" s="16">
        <v>1022386</v>
      </c>
      <c r="G19" s="13">
        <f>--F19-D19</f>
        <v>-822814</v>
      </c>
      <c r="H19" s="46">
        <f>F19/D19*100</f>
        <v>55.40786906568393</v>
      </c>
    </row>
    <row r="20" spans="1:8" s="2" customFormat="1" ht="56.25" customHeight="1">
      <c r="A20" s="38"/>
      <c r="B20" s="48" t="s">
        <v>22</v>
      </c>
      <c r="C20" s="8"/>
      <c r="D20" s="15">
        <v>4145571</v>
      </c>
      <c r="E20" s="16"/>
      <c r="F20" s="16">
        <v>3135268</v>
      </c>
      <c r="G20" s="13">
        <f>--F20-D20</f>
        <v>-1010303</v>
      </c>
      <c r="H20" s="46">
        <f>F20/D20*100</f>
        <v>75.62934032489132</v>
      </c>
    </row>
    <row r="21" spans="1:8" s="2" customFormat="1" ht="60" customHeight="1">
      <c r="A21" s="38"/>
      <c r="B21" s="48" t="s">
        <v>23</v>
      </c>
      <c r="C21" s="8"/>
      <c r="D21" s="15">
        <v>2760215</v>
      </c>
      <c r="E21" s="16"/>
      <c r="F21" s="49">
        <v>2264311</v>
      </c>
      <c r="G21" s="13">
        <f>--F21-D21</f>
        <v>-495904</v>
      </c>
      <c r="H21" s="46">
        <f>F21/D21*100</f>
        <v>82.03386330412667</v>
      </c>
    </row>
    <row r="22" spans="1:9" s="2" customFormat="1" ht="36.75" customHeight="1">
      <c r="A22" s="36"/>
      <c r="B22" s="36" t="s">
        <v>9</v>
      </c>
      <c r="C22" s="8"/>
      <c r="D22" s="14">
        <f>SUM(D7:D21)</f>
        <v>38403560.629999995</v>
      </c>
      <c r="E22" s="14"/>
      <c r="F22" s="14">
        <f>SUM(F7:F21)</f>
        <v>29726818</v>
      </c>
      <c r="G22" s="45">
        <f t="shared" si="0"/>
        <v>-8676742.629999995</v>
      </c>
      <c r="H22" s="47">
        <f t="shared" si="1"/>
        <v>77.40641105235977</v>
      </c>
      <c r="I22" s="33"/>
    </row>
    <row r="23" spans="1:8" s="2" customFormat="1" ht="16.5" customHeight="1">
      <c r="A23" s="22"/>
      <c r="B23" s="22"/>
      <c r="C23" s="23"/>
      <c r="D23" s="24"/>
      <c r="E23" s="24"/>
      <c r="F23" s="23"/>
      <c r="G23" s="24"/>
      <c r="H23" s="42" t="s">
        <v>18</v>
      </c>
    </row>
    <row r="24" spans="1:8" s="2" customFormat="1" ht="16.5" customHeight="1">
      <c r="A24" s="50" t="s">
        <v>17</v>
      </c>
      <c r="B24" s="50"/>
      <c r="C24" s="50"/>
      <c r="D24" s="50"/>
      <c r="E24" s="50"/>
      <c r="F24" s="50"/>
      <c r="G24" s="50"/>
      <c r="H24" s="52"/>
    </row>
    <row r="25" spans="1:8" s="2" customFormat="1" ht="16.5" customHeight="1">
      <c r="A25" s="50" t="s">
        <v>31</v>
      </c>
      <c r="B25" s="50"/>
      <c r="C25" s="50"/>
      <c r="D25" s="50"/>
      <c r="E25" s="50"/>
      <c r="F25" s="50"/>
      <c r="G25" s="50"/>
      <c r="H25" s="50"/>
    </row>
    <row r="26" spans="1:8" s="2" customFormat="1" ht="16.5" customHeight="1">
      <c r="A26" s="50"/>
      <c r="B26" s="50"/>
      <c r="C26" s="50"/>
      <c r="D26" s="50"/>
      <c r="E26" s="50"/>
      <c r="F26" s="50"/>
      <c r="G26" s="50"/>
      <c r="H26" s="51"/>
    </row>
    <row r="27" spans="1:8" s="2" customFormat="1" ht="16.5" customHeight="1">
      <c r="A27" s="26"/>
      <c r="B27" s="26"/>
      <c r="C27" s="26"/>
      <c r="D27" s="26"/>
      <c r="E27" s="26"/>
      <c r="F27" s="26"/>
      <c r="G27" s="26"/>
      <c r="H27" s="27" t="s">
        <v>8</v>
      </c>
    </row>
    <row r="28" spans="1:8" ht="75" customHeight="1">
      <c r="A28" s="5" t="s">
        <v>2</v>
      </c>
      <c r="B28" s="28" t="s">
        <v>0</v>
      </c>
      <c r="C28" s="29" t="s">
        <v>5</v>
      </c>
      <c r="D28" s="30" t="s">
        <v>24</v>
      </c>
      <c r="E28" s="28" t="s">
        <v>3</v>
      </c>
      <c r="F28" s="30" t="s">
        <v>30</v>
      </c>
      <c r="G28" s="30" t="s">
        <v>10</v>
      </c>
      <c r="H28" s="31" t="s">
        <v>7</v>
      </c>
    </row>
    <row r="29" spans="1:14" s="2" customFormat="1" ht="40.5" customHeight="1">
      <c r="A29" s="6">
        <v>1</v>
      </c>
      <c r="B29" s="25" t="s">
        <v>15</v>
      </c>
      <c r="C29" s="21"/>
      <c r="D29" s="15">
        <v>1297940</v>
      </c>
      <c r="E29" s="15"/>
      <c r="F29" s="15">
        <v>1069273</v>
      </c>
      <c r="G29" s="13">
        <f>--F29-D29</f>
        <v>-228667</v>
      </c>
      <c r="H29" s="44">
        <f>F29/D29*100</f>
        <v>82.38231351218084</v>
      </c>
      <c r="N29" s="2" t="s">
        <v>12</v>
      </c>
    </row>
    <row r="30" spans="1:8" s="2" customFormat="1" ht="81.75" customHeight="1">
      <c r="A30" s="6">
        <v>2</v>
      </c>
      <c r="B30" s="25" t="s">
        <v>19</v>
      </c>
      <c r="C30" s="21"/>
      <c r="D30" s="15">
        <v>100000</v>
      </c>
      <c r="E30" s="15"/>
      <c r="F30" s="15">
        <v>0</v>
      </c>
      <c r="G30" s="13">
        <f>--F30-D30</f>
        <v>-100000</v>
      </c>
      <c r="H30" s="44">
        <f>F30/D30*100</f>
        <v>0</v>
      </c>
    </row>
    <row r="31" spans="1:8" s="2" customFormat="1" ht="17.25">
      <c r="A31" s="37"/>
      <c r="B31" s="37" t="s">
        <v>9</v>
      </c>
      <c r="C31" s="35"/>
      <c r="D31" s="40">
        <f>SUM(D29:D30)</f>
        <v>1397940</v>
      </c>
      <c r="E31" s="39"/>
      <c r="F31" s="40">
        <f>SUM(F29:F29)</f>
        <v>1069273</v>
      </c>
      <c r="G31" s="45">
        <f>--F31-D31</f>
        <v>-328667</v>
      </c>
      <c r="H31" s="43">
        <f>F31/D31*100</f>
        <v>76.4891912385367</v>
      </c>
    </row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</sheetData>
  <sheetProtection/>
  <mergeCells count="6">
    <mergeCell ref="A25:H25"/>
    <mergeCell ref="A26:H26"/>
    <mergeCell ref="A2:H2"/>
    <mergeCell ref="A3:H3"/>
    <mergeCell ref="A4:H4"/>
    <mergeCell ref="A24:H24"/>
  </mergeCells>
  <printOptions/>
  <pageMargins left="0.31496062992125984" right="0.2362204724409449" top="0" bottom="0.1968503937007874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2022-06-27T10:38:01Z</cp:lastPrinted>
  <dcterms:created xsi:type="dcterms:W3CDTF">1996-10-08T23:32:33Z</dcterms:created>
  <dcterms:modified xsi:type="dcterms:W3CDTF">2022-07-07T11:57:48Z</dcterms:modified>
  <cp:category/>
  <cp:version/>
  <cp:contentType/>
  <cp:contentStatus/>
</cp:coreProperties>
</file>