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>
    <definedName name="_xlnm.Print_Area" localSheetId="0">'освіта'!$A$1:$I$29</definedName>
  </definedNames>
  <calcPr fullCalcOnLoad="1"/>
</workbook>
</file>

<file path=xl/sharedStrings.xml><?xml version="1.0" encoding="utf-8"?>
<sst xmlns="http://schemas.openxmlformats.org/spreadsheetml/2006/main" count="37" uniqueCount="35">
  <si>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</si>
  <si>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</si>
  <si>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</si>
  <si>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</si>
  <si>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</si>
  <si>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</si>
  <si>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</si>
  <si>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</si>
  <si>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</si>
  <si>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</si>
  <si>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</si>
  <si>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</si>
  <si>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</si>
  <si>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</si>
  <si>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</si>
  <si>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</si>
  <si>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</si>
  <si>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</si>
  <si>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</si>
  <si>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</si>
  <si>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</si>
  <si>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</si>
  <si>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</si>
  <si>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</si>
  <si>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 xml:space="preserve">Виконано 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</si>
  <si>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</si>
  <si>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</si>
  <si>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</si>
  <si>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</si>
  <si>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>2021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</si>
  <si>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</t>
  </si>
  <si>
    <t xml:space="preserve"> виконання загального фонду  бюджету Павлоградської міської територіальної громади по галузі "Освіта"</t>
  </si>
  <si>
    <t>2022 рік</t>
  </si>
  <si>
    <t>Відхилення 2022 року від 2021 року</t>
  </si>
  <si>
    <t>за І півріччя 2021-2022 років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</si>
</sst>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  <numFmt numFmtId="197" formatCode="#,##0.0000"/>
    <numFmt numFmtId="198" formatCode="#,##0.00000"/>
    <numFmt numFmtId="199" formatCode="#,##0.000000"/>
  </numFmts>
  <fonts count="32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195" fontId="5" fillId="24" borderId="10" xfId="0" applyNumberFormat="1" applyFont="1" applyFill="1" applyBorder="1" applyAlignment="1">
      <alignment horizontal="center" vertical="center"/>
    </xf>
    <xf numFmtId="195" fontId="8" fillId="24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">
      <selection activeCell="N16" sqref="N16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7.875" style="0" customWidth="1"/>
    <col min="6" max="6" width="19.875" style="0" customWidth="1"/>
    <col min="7" max="7" width="20.00390625" style="0" customWidth="1"/>
    <col min="8" max="8" width="18.125" style="0" customWidth="1"/>
    <col min="9" max="9" width="22.375" style="0" customWidth="1"/>
  </cols>
  <sheetData>
    <row r="1" spans="1:9" s="5" customFormat="1" ht="22.5">
      <c r="A1" s="33"/>
      <c r="B1" s="33"/>
      <c r="C1" s="33"/>
      <c r="D1" s="33"/>
      <c r="E1" s="33"/>
      <c r="F1" s="33"/>
      <c r="G1" s="33"/>
      <c r="H1" s="33"/>
      <c r="I1" s="14">
        <v>7</v>
      </c>
    </row>
    <row r="2" spans="1:9" s="5" customFormat="1" ht="22.5" customHeight="1">
      <c r="A2" s="34" t="s">
        <v>8</v>
      </c>
      <c r="B2" s="34"/>
      <c r="C2" s="34"/>
      <c r="D2" s="34"/>
      <c r="E2" s="34"/>
      <c r="F2" s="34"/>
      <c r="G2" s="34"/>
      <c r="H2" s="34"/>
      <c r="I2" s="34"/>
    </row>
    <row r="3" spans="1:9" s="5" customFormat="1" ht="25.5">
      <c r="A3" s="34" t="s">
        <v>31</v>
      </c>
      <c r="B3" s="34"/>
      <c r="C3" s="34"/>
      <c r="D3" s="34"/>
      <c r="E3" s="34"/>
      <c r="F3" s="34"/>
      <c r="G3" s="34"/>
      <c r="H3" s="34"/>
      <c r="I3" s="34"/>
    </row>
    <row r="4" spans="1:9" s="5" customFormat="1" ht="25.5">
      <c r="A4" s="34" t="s">
        <v>34</v>
      </c>
      <c r="B4" s="34"/>
      <c r="C4" s="34"/>
      <c r="D4" s="34"/>
      <c r="E4" s="34"/>
      <c r="F4" s="34"/>
      <c r="G4" s="34"/>
      <c r="H4" s="34"/>
      <c r="I4" s="34"/>
    </row>
    <row r="5" spans="1:9" s="6" customFormat="1" ht="23.25">
      <c r="A5" s="36" t="s">
        <v>30</v>
      </c>
      <c r="B5" s="36"/>
      <c r="C5" s="36"/>
      <c r="D5" s="36"/>
      <c r="E5" s="36"/>
      <c r="F5" s="36"/>
      <c r="G5" s="36"/>
      <c r="H5" s="36"/>
      <c r="I5" s="36"/>
    </row>
    <row r="6" spans="1:9" s="5" customFormat="1" ht="23.25" customHeight="1">
      <c r="A6" s="32" t="s">
        <v>0</v>
      </c>
      <c r="B6" s="32" t="s">
        <v>6</v>
      </c>
      <c r="C6" s="32" t="s">
        <v>29</v>
      </c>
      <c r="D6" s="32"/>
      <c r="E6" s="32"/>
      <c r="F6" s="32" t="s">
        <v>32</v>
      </c>
      <c r="G6" s="32"/>
      <c r="H6" s="32"/>
      <c r="I6" s="37" t="s">
        <v>33</v>
      </c>
    </row>
    <row r="7" spans="1:9" s="7" customFormat="1" ht="66" customHeight="1">
      <c r="A7" s="32"/>
      <c r="B7" s="32"/>
      <c r="C7" s="21" t="s">
        <v>27</v>
      </c>
      <c r="D7" s="21" t="s">
        <v>24</v>
      </c>
      <c r="E7" s="21" t="s">
        <v>7</v>
      </c>
      <c r="F7" s="8" t="s">
        <v>27</v>
      </c>
      <c r="G7" s="8" t="s">
        <v>28</v>
      </c>
      <c r="H7" s="8" t="s">
        <v>7</v>
      </c>
      <c r="I7" s="38"/>
    </row>
    <row r="8" spans="1:9" s="1" customFormat="1" ht="23.25">
      <c r="A8" s="8">
        <v>2111</v>
      </c>
      <c r="B8" s="9" t="s">
        <v>1</v>
      </c>
      <c r="C8" s="27">
        <v>189294.8</v>
      </c>
      <c r="D8" s="27">
        <v>183293.4</v>
      </c>
      <c r="E8" s="29">
        <f>D8/C8*100</f>
        <v>96.82960123574446</v>
      </c>
      <c r="F8" s="29">
        <v>188651.8952</v>
      </c>
      <c r="G8" s="29">
        <v>164007.60234</v>
      </c>
      <c r="H8" s="29">
        <f>G8/F8*100</f>
        <v>86.93663117782451</v>
      </c>
      <c r="I8" s="29">
        <f>G8-D8</f>
        <v>-19285.797659999982</v>
      </c>
    </row>
    <row r="9" spans="1:9" s="1" customFormat="1" ht="23.25">
      <c r="A9" s="8">
        <v>2120</v>
      </c>
      <c r="B9" s="9" t="s">
        <v>11</v>
      </c>
      <c r="C9" s="27">
        <v>42010.2</v>
      </c>
      <c r="D9" s="27">
        <v>40809.7</v>
      </c>
      <c r="E9" s="29">
        <f aca="true" t="shared" si="0" ref="E9:E22">D9/C9*100</f>
        <v>97.14236066479093</v>
      </c>
      <c r="F9" s="29">
        <v>42043.5275</v>
      </c>
      <c r="G9" s="29">
        <v>37176.67303</v>
      </c>
      <c r="H9" s="29">
        <f aca="true" t="shared" si="1" ref="H9:H26">G9/F9*100</f>
        <v>88.42424801296704</v>
      </c>
      <c r="I9" s="22">
        <f>G9-D9</f>
        <v>-3633.026969999999</v>
      </c>
    </row>
    <row r="10" spans="1:9" s="2" customFormat="1" ht="22.5">
      <c r="A10" s="10">
        <v>2200</v>
      </c>
      <c r="B10" s="11" t="s">
        <v>12</v>
      </c>
      <c r="C10" s="28">
        <f>C11+C12+C13+C14+C15+C16+C22</f>
        <v>45489.6</v>
      </c>
      <c r="D10" s="28">
        <f>D11+D12+D13+D14+D15+D16+D22</f>
        <v>37770.59999999999</v>
      </c>
      <c r="E10" s="30">
        <f t="shared" si="0"/>
        <v>83.03128627202699</v>
      </c>
      <c r="F10" s="30">
        <f>F11+F12+F13+F14+F15+F16+F22</f>
        <v>55517.99888</v>
      </c>
      <c r="G10" s="30">
        <f>G11+G12+G13+G14+G15+G16+G22</f>
        <v>34928.868030000005</v>
      </c>
      <c r="H10" s="30">
        <f t="shared" si="1"/>
        <v>62.914493920246294</v>
      </c>
      <c r="I10" s="30">
        <f>I11+I12+I13+I14+I15+I16+I22</f>
        <v>-2841.731970000001</v>
      </c>
    </row>
    <row r="11" spans="1:9" s="1" customFormat="1" ht="31.5" customHeight="1">
      <c r="A11" s="8">
        <v>2210</v>
      </c>
      <c r="B11" s="9" t="s">
        <v>17</v>
      </c>
      <c r="C11" s="25">
        <v>3492</v>
      </c>
      <c r="D11" s="27">
        <v>2320.3</v>
      </c>
      <c r="E11" s="29">
        <f t="shared" si="0"/>
        <v>66.44616265750287</v>
      </c>
      <c r="F11" s="29">
        <v>2170.522</v>
      </c>
      <c r="G11" s="29">
        <v>344.48114</v>
      </c>
      <c r="H11" s="29">
        <f t="shared" si="1"/>
        <v>15.870889122524442</v>
      </c>
      <c r="I11" s="29">
        <f>G11-D11</f>
        <v>-1975.8188600000003</v>
      </c>
    </row>
    <row r="12" spans="1:9" s="1" customFormat="1" ht="29.25" customHeight="1">
      <c r="A12" s="8">
        <v>2220</v>
      </c>
      <c r="B12" s="9" t="s">
        <v>18</v>
      </c>
      <c r="C12" s="27">
        <v>377.6</v>
      </c>
      <c r="D12" s="27">
        <v>209.5</v>
      </c>
      <c r="E12" s="29">
        <f t="shared" si="0"/>
        <v>55.48199152542372</v>
      </c>
      <c r="F12" s="29">
        <v>205.739</v>
      </c>
      <c r="G12" s="29">
        <v>133.35229</v>
      </c>
      <c r="H12" s="29">
        <f t="shared" si="1"/>
        <v>64.81624290970599</v>
      </c>
      <c r="I12" s="29">
        <f>G12-D12</f>
        <v>-76.14770999999999</v>
      </c>
    </row>
    <row r="13" spans="1:9" s="1" customFormat="1" ht="23.25">
      <c r="A13" s="8">
        <v>2230</v>
      </c>
      <c r="B13" s="9" t="s">
        <v>9</v>
      </c>
      <c r="C13" s="27">
        <v>7201.1</v>
      </c>
      <c r="D13" s="27">
        <v>6498.3</v>
      </c>
      <c r="E13" s="29">
        <f t="shared" si="0"/>
        <v>90.24037994195331</v>
      </c>
      <c r="F13" s="29">
        <v>3543.22509</v>
      </c>
      <c r="G13" s="29">
        <v>1728.39968</v>
      </c>
      <c r="H13" s="29">
        <f t="shared" si="1"/>
        <v>48.78040869822357</v>
      </c>
      <c r="I13" s="29">
        <f>G13-D13</f>
        <v>-4769.900320000001</v>
      </c>
    </row>
    <row r="14" spans="1:9" s="1" customFormat="1" ht="23.25">
      <c r="A14" s="8">
        <v>2240</v>
      </c>
      <c r="B14" s="9" t="s">
        <v>13</v>
      </c>
      <c r="C14" s="27">
        <v>5778.8</v>
      </c>
      <c r="D14" s="27">
        <v>3136.9</v>
      </c>
      <c r="E14" s="29">
        <f t="shared" si="0"/>
        <v>54.28289610299716</v>
      </c>
      <c r="F14" s="29">
        <v>6970.81484</v>
      </c>
      <c r="G14" s="29">
        <v>1336.8913</v>
      </c>
      <c r="H14" s="29">
        <f t="shared" si="1"/>
        <v>19.17840784306358</v>
      </c>
      <c r="I14" s="22">
        <f>G14-D14</f>
        <v>-1800.0087</v>
      </c>
    </row>
    <row r="15" spans="1:9" s="1" customFormat="1" ht="23.25">
      <c r="A15" s="8">
        <v>2250</v>
      </c>
      <c r="B15" s="9" t="s">
        <v>2</v>
      </c>
      <c r="C15" s="27">
        <v>278.1</v>
      </c>
      <c r="D15" s="27">
        <v>14.5</v>
      </c>
      <c r="E15" s="29">
        <f t="shared" si="0"/>
        <v>5.213951815893563</v>
      </c>
      <c r="F15" s="29">
        <v>294.866</v>
      </c>
      <c r="G15" s="22">
        <v>47.00274</v>
      </c>
      <c r="H15" s="29">
        <f t="shared" si="1"/>
        <v>15.940372915154683</v>
      </c>
      <c r="I15" s="29">
        <f>G15-D15</f>
        <v>32.50274</v>
      </c>
    </row>
    <row r="16" spans="1:9" s="2" customFormat="1" ht="35.25" customHeight="1">
      <c r="A16" s="10">
        <v>2270</v>
      </c>
      <c r="B16" s="11" t="s">
        <v>14</v>
      </c>
      <c r="C16" s="28">
        <f>SUM(C17:C21)</f>
        <v>27993.399999999998</v>
      </c>
      <c r="D16" s="28">
        <f>SUM(D17:D21)</f>
        <v>25431.599999999995</v>
      </c>
      <c r="E16" s="30">
        <f t="shared" si="0"/>
        <v>90.84855715990197</v>
      </c>
      <c r="F16" s="30">
        <f>SUM(F17:F21)</f>
        <v>41855.56095</v>
      </c>
      <c r="G16" s="30">
        <f>SUM(G17:G21)</f>
        <v>31312.90888</v>
      </c>
      <c r="H16" s="30">
        <f t="shared" si="1"/>
        <v>74.81182468777784</v>
      </c>
      <c r="I16" s="30">
        <f>SUM(I17:I21)</f>
        <v>5881.3088800000005</v>
      </c>
    </row>
    <row r="17" spans="1:9" s="1" customFormat="1" ht="23.25">
      <c r="A17" s="8">
        <v>2271</v>
      </c>
      <c r="B17" s="9" t="s">
        <v>3</v>
      </c>
      <c r="C17" s="27">
        <v>21809.1</v>
      </c>
      <c r="D17" s="27">
        <v>20484.1</v>
      </c>
      <c r="E17" s="29">
        <f t="shared" si="0"/>
        <v>93.92455442911445</v>
      </c>
      <c r="F17" s="29">
        <v>33299.71041</v>
      </c>
      <c r="G17" s="29">
        <v>27144.1433</v>
      </c>
      <c r="H17" s="29">
        <f t="shared" si="1"/>
        <v>81.51465272757608</v>
      </c>
      <c r="I17" s="22">
        <f aca="true" t="shared" si="2" ref="I17:I22">G17-D17</f>
        <v>6660.043300000001</v>
      </c>
    </row>
    <row r="18" spans="1:9" s="1" customFormat="1" ht="33.75" customHeight="1">
      <c r="A18" s="8">
        <v>2272</v>
      </c>
      <c r="B18" s="9" t="s">
        <v>19</v>
      </c>
      <c r="C18" s="27">
        <v>1273.5</v>
      </c>
      <c r="D18" s="27">
        <v>1015.7</v>
      </c>
      <c r="E18" s="29">
        <f t="shared" si="0"/>
        <v>79.75657636435022</v>
      </c>
      <c r="F18" s="29">
        <v>1403.422</v>
      </c>
      <c r="G18" s="29">
        <v>608.48457</v>
      </c>
      <c r="H18" s="29">
        <f t="shared" si="1"/>
        <v>43.357206171771566</v>
      </c>
      <c r="I18" s="29">
        <f t="shared" si="2"/>
        <v>-407.2154300000001</v>
      </c>
    </row>
    <row r="19" spans="1:9" s="1" customFormat="1" ht="23.25">
      <c r="A19" s="8">
        <v>2273</v>
      </c>
      <c r="B19" s="9" t="s">
        <v>4</v>
      </c>
      <c r="C19" s="27">
        <v>4553.6</v>
      </c>
      <c r="D19" s="27">
        <v>3647.6</v>
      </c>
      <c r="E19" s="29">
        <f t="shared" si="0"/>
        <v>80.10365425158116</v>
      </c>
      <c r="F19" s="29">
        <v>6512.243</v>
      </c>
      <c r="G19" s="29">
        <v>3481.21465</v>
      </c>
      <c r="H19" s="29">
        <f t="shared" si="1"/>
        <v>53.45646116092412</v>
      </c>
      <c r="I19" s="29">
        <f t="shared" si="2"/>
        <v>-166.38535000000002</v>
      </c>
    </row>
    <row r="20" spans="1:9" s="1" customFormat="1" ht="33.75" customHeight="1">
      <c r="A20" s="8">
        <v>2274</v>
      </c>
      <c r="B20" s="9" t="s">
        <v>10</v>
      </c>
      <c r="C20" s="27">
        <v>29.9</v>
      </c>
      <c r="D20" s="27">
        <v>24.1</v>
      </c>
      <c r="E20" s="29">
        <f t="shared" si="0"/>
        <v>80.60200668896323</v>
      </c>
      <c r="F20" s="29"/>
      <c r="G20" s="29"/>
      <c r="H20" s="29"/>
      <c r="I20" s="29">
        <f t="shared" si="2"/>
        <v>-24.1</v>
      </c>
    </row>
    <row r="21" spans="1:9" s="1" customFormat="1" ht="23.25">
      <c r="A21" s="8">
        <v>2275</v>
      </c>
      <c r="B21" s="9" t="s">
        <v>26</v>
      </c>
      <c r="C21" s="27">
        <v>327.3</v>
      </c>
      <c r="D21" s="27">
        <v>260.1</v>
      </c>
      <c r="E21" s="29">
        <f t="shared" si="0"/>
        <v>79.46837763519707</v>
      </c>
      <c r="F21" s="29">
        <v>640.18554</v>
      </c>
      <c r="G21" s="29">
        <v>79.06636</v>
      </c>
      <c r="H21" s="29">
        <f t="shared" si="1"/>
        <v>12.35053825176995</v>
      </c>
      <c r="I21" s="22">
        <f t="shared" si="2"/>
        <v>-181.03364000000002</v>
      </c>
    </row>
    <row r="22" spans="1:9" s="1" customFormat="1" ht="28.5" customHeight="1">
      <c r="A22" s="8">
        <v>2282</v>
      </c>
      <c r="B22" s="9" t="s">
        <v>25</v>
      </c>
      <c r="C22" s="27">
        <v>368.6</v>
      </c>
      <c r="D22" s="27">
        <v>159.5</v>
      </c>
      <c r="E22" s="29">
        <f t="shared" si="0"/>
        <v>43.27183939229517</v>
      </c>
      <c r="F22" s="29">
        <v>477.271</v>
      </c>
      <c r="G22" s="29">
        <v>25.832</v>
      </c>
      <c r="H22" s="29">
        <f t="shared" si="1"/>
        <v>5.4124386354922045</v>
      </c>
      <c r="I22" s="29">
        <f t="shared" si="2"/>
        <v>-133.668</v>
      </c>
    </row>
    <row r="23" spans="1:9" s="1" customFormat="1" ht="23.25" customHeight="1" hidden="1">
      <c r="A23" s="8">
        <v>2720</v>
      </c>
      <c r="B23" s="9" t="s">
        <v>23</v>
      </c>
      <c r="C23" s="27"/>
      <c r="D23" s="27"/>
      <c r="E23" s="29"/>
      <c r="F23" s="29"/>
      <c r="G23" s="29"/>
      <c r="H23" s="29"/>
      <c r="I23" s="29"/>
    </row>
    <row r="24" spans="1:9" s="1" customFormat="1" ht="23.25">
      <c r="A24" s="8">
        <v>2730</v>
      </c>
      <c r="B24" s="9" t="s">
        <v>15</v>
      </c>
      <c r="C24" s="27">
        <v>52.4</v>
      </c>
      <c r="D24" s="27">
        <v>41.8</v>
      </c>
      <c r="E24" s="29">
        <f>D24/C24*100</f>
        <v>79.7709923664122</v>
      </c>
      <c r="F24" s="29">
        <v>74.912</v>
      </c>
      <c r="G24" s="29">
        <v>43.44</v>
      </c>
      <c r="H24" s="29">
        <f t="shared" si="1"/>
        <v>57.98803929944467</v>
      </c>
      <c r="I24" s="29">
        <f>G24-D24</f>
        <v>1.6400000000000006</v>
      </c>
    </row>
    <row r="25" spans="1:9" s="1" customFormat="1" ht="23.25">
      <c r="A25" s="8">
        <v>2800</v>
      </c>
      <c r="B25" s="9" t="s">
        <v>20</v>
      </c>
      <c r="C25" s="27">
        <v>206.9</v>
      </c>
      <c r="D25" s="27">
        <v>34.7</v>
      </c>
      <c r="E25" s="29">
        <f>D25/C25*100</f>
        <v>16.77138714354761</v>
      </c>
      <c r="F25" s="29">
        <v>109.151</v>
      </c>
      <c r="G25" s="29">
        <v>34.59815</v>
      </c>
      <c r="H25" s="29">
        <f t="shared" si="1"/>
        <v>31.697510787807715</v>
      </c>
      <c r="I25" s="29">
        <f>G25-D25</f>
        <v>-0.10185000000000599</v>
      </c>
    </row>
    <row r="26" spans="1:9" s="1" customFormat="1" ht="22.5">
      <c r="A26" s="12"/>
      <c r="B26" s="12" t="s">
        <v>5</v>
      </c>
      <c r="C26" s="28">
        <f>C8+C9+C10+C24+C25+C23</f>
        <v>277053.9</v>
      </c>
      <c r="D26" s="28">
        <f>D8+D9+D10+D24+D25+D23</f>
        <v>261950.19999999995</v>
      </c>
      <c r="E26" s="30">
        <f>D26/C26*100</f>
        <v>94.54846150875332</v>
      </c>
      <c r="F26" s="30">
        <f>F8+F9+F10+F24+F25+F23</f>
        <v>286397.48458</v>
      </c>
      <c r="G26" s="30">
        <f>G8+G9+G10+G24+G25+G23</f>
        <v>236191.18155000004</v>
      </c>
      <c r="H26" s="30">
        <f t="shared" si="1"/>
        <v>82.46971229386769</v>
      </c>
      <c r="I26" s="23">
        <f>I8+I9+I10+I24+I25+I23</f>
        <v>-25759.01844999998</v>
      </c>
    </row>
    <row r="27" spans="1:9" s="1" customFormat="1" ht="23.25" hidden="1">
      <c r="A27" s="10"/>
      <c r="B27" s="13" t="s">
        <v>16</v>
      </c>
      <c r="C27" s="26"/>
      <c r="D27" s="26"/>
      <c r="E27" s="22"/>
      <c r="F27" s="24"/>
      <c r="G27" s="24"/>
      <c r="H27" s="22"/>
      <c r="I27" s="22"/>
    </row>
    <row r="28" spans="1:9" s="1" customFormat="1" ht="46.5" hidden="1">
      <c r="A28" s="8">
        <v>3110</v>
      </c>
      <c r="B28" s="9" t="s">
        <v>21</v>
      </c>
      <c r="C28" s="25">
        <v>0</v>
      </c>
      <c r="D28" s="25">
        <v>0</v>
      </c>
      <c r="E28" s="22" t="e">
        <f>D28/C28*100</f>
        <v>#DIV/0!</v>
      </c>
      <c r="F28" s="22"/>
      <c r="G28" s="22"/>
      <c r="H28" s="22" t="e">
        <f>G28/F28*100</f>
        <v>#DIV/0!</v>
      </c>
      <c r="I28" s="22">
        <f>G28-D28</f>
        <v>0</v>
      </c>
    </row>
    <row r="29" spans="1:9" s="1" customFormat="1" ht="27" customHeight="1" hidden="1">
      <c r="A29" s="8">
        <v>3132</v>
      </c>
      <c r="B29" s="9" t="s">
        <v>22</v>
      </c>
      <c r="C29" s="25">
        <v>0</v>
      </c>
      <c r="D29" s="25">
        <v>0</v>
      </c>
      <c r="E29" s="22" t="e">
        <f>D29/C29*100</f>
        <v>#DIV/0!</v>
      </c>
      <c r="F29" s="22"/>
      <c r="G29" s="22"/>
      <c r="H29" s="22" t="e">
        <f>G29/F29*100</f>
        <v>#DIV/0!</v>
      </c>
      <c r="I29" s="22">
        <f>G29-D29</f>
        <v>0</v>
      </c>
    </row>
    <row r="30" spans="1:10" s="20" customFormat="1" ht="35.25" customHeight="1">
      <c r="A30" s="31"/>
      <c r="B30" s="31"/>
      <c r="C30" s="31"/>
      <c r="D30" s="31"/>
      <c r="E30" s="31"/>
      <c r="F30" s="31"/>
      <c r="G30" s="31"/>
      <c r="H30" s="31"/>
      <c r="I30" s="31"/>
      <c r="J30" s="19"/>
    </row>
    <row r="31" spans="1:10" s="18" customFormat="1" ht="29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2" s="15" customFormat="1" ht="23.25">
      <c r="A32" s="35"/>
      <c r="B32" s="35"/>
    </row>
    <row r="33" spans="6:9" s="1" customFormat="1" ht="12.75">
      <c r="F33" s="3"/>
      <c r="I33" s="16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32:B32"/>
    <mergeCell ref="A5:I5"/>
    <mergeCell ref="A6:A7"/>
    <mergeCell ref="B6:B7"/>
    <mergeCell ref="I6:I7"/>
    <mergeCell ref="C6:E6"/>
    <mergeCell ref="A30:I30"/>
    <mergeCell ref="F6:H6"/>
    <mergeCell ref="A1:H1"/>
    <mergeCell ref="A2:I2"/>
    <mergeCell ref="A3:I3"/>
    <mergeCell ref="A4:I4"/>
  </mergeCells>
  <printOptions/>
  <pageMargins left="0" right="0" top="0" bottom="0.1968503937007874" header="0.1968503937007874" footer="0.1968503937007874"/>
  <pageSetup horizontalDpi="240" verticalDpi="24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2022-04-05T06:57:17Z</cp:lastPrinted>
  <dcterms:created xsi:type="dcterms:W3CDTF">2001-12-07T05:58:10Z</dcterms:created>
  <dcterms:modified xsi:type="dcterms:W3CDTF">2022-07-07T10:18:05Z</dcterms:modified>
  <cp:category/>
  <cp:version/>
  <cp:contentType/>
  <cp:contentStatus/>
</cp:coreProperties>
</file>