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<sst xmlns="http://schemas.openxmlformats.org/spreadsheetml/2006/main" count="37" uniqueCount="32">
  <si>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</si>
  <si>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</si>
  <si>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</si>
  <si>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</si>
  <si>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</si>
  <si>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</si>
  <si>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</si>
  <si>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</si>
  <si>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</si>
  <si>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</si>
  <si>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</si>
  <si>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</si>
  <si>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</si>
  <si>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</si>
  <si>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</si>
  <si>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</si>
  <si>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</si>
  <si>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</si>
  <si>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</si>
  <si>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</si>
  <si>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</si>
  <si>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</si>
  <si>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</si>
  <si>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</si>
  <si>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</si>
  <si>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</si>
  <si>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 xml:space="preserve"> 2021 рік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</si>
  <si>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</si>
  <si>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</si>
  <si>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 xml:space="preserve"> 2022 рік</t>
  </si>
  <si>
    <t>Відхилення 2022 року до  2021 року</t>
  </si>
  <si>
    <t>за 9 місяців 2021-2022 років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</si>
</sst>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"/>
    <numFmt numFmtId="188" formatCode="#0"/>
  </numFmts>
  <fonts count="1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84" fontId="8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184" fontId="1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84" fontId="11" fillId="0" borderId="1" xfId="0" applyNumberFormat="1" applyFont="1" applyBorder="1" applyAlignment="1">
      <alignment horizontal="center" vertical="center"/>
    </xf>
    <xf numFmtId="184" fontId="13" fillId="0" borderId="1" xfId="0" applyNumberFormat="1" applyFont="1" applyBorder="1" applyAlignment="1">
      <alignment horizontal="center" vertical="center"/>
    </xf>
    <xf numFmtId="184" fontId="13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 horizontal="center" vertical="center"/>
    </xf>
    <xf numFmtId="188" fontId="11" fillId="0" borderId="1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center"/>
    </xf>
    <xf numFmtId="187" fontId="13" fillId="0" borderId="1" xfId="0" applyNumberFormat="1" applyFont="1" applyBorder="1" applyAlignment="1">
      <alignment horizontal="center" vertical="center"/>
    </xf>
    <xf numFmtId="188" fontId="11" fillId="0" borderId="1" xfId="0" applyNumberFormat="1" applyFont="1" applyBorder="1" applyAlignment="1">
      <alignment horizontal="center" vertical="center" wrapText="1"/>
    </xf>
    <xf numFmtId="187" fontId="13" fillId="0" borderId="2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50390625" style="1" customWidth="1"/>
    <col min="4" max="4" width="15.125" style="1" customWidth="1"/>
    <col min="5" max="5" width="17.375" style="1" customWidth="1"/>
    <col min="6" max="6" width="16.00390625" style="1" customWidth="1"/>
    <col min="7" max="7" width="15.50390625" style="1" customWidth="1"/>
    <col min="8" max="8" width="19.375" style="1" customWidth="1"/>
    <col min="9" max="9" width="18.125" style="1" customWidth="1"/>
    <col min="10" max="16384" width="9.125" style="1" customWidth="1"/>
  </cols>
  <sheetData>
    <row r="1" ht="22.5">
      <c r="I1" s="23">
        <v>10</v>
      </c>
    </row>
    <row r="2" spans="1:9" ht="27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</row>
    <row r="3" spans="1:9" ht="52.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ht="20.25">
      <c r="A4" s="37" t="s">
        <v>31</v>
      </c>
      <c r="B4" s="37"/>
      <c r="C4" s="37"/>
      <c r="D4" s="37"/>
      <c r="E4" s="37"/>
      <c r="F4" s="37"/>
      <c r="G4" s="37"/>
      <c r="H4" s="37"/>
      <c r="I4" s="37"/>
    </row>
    <row r="5" spans="1:9" ht="20.25">
      <c r="A5" s="39" t="s">
        <v>22</v>
      </c>
      <c r="B5" s="39"/>
      <c r="C5" s="39"/>
      <c r="D5" s="39"/>
      <c r="E5" s="39"/>
      <c r="F5" s="39"/>
      <c r="G5" s="39"/>
      <c r="H5" s="39"/>
      <c r="I5" s="22" t="s">
        <v>23</v>
      </c>
    </row>
    <row r="6" spans="1:9" ht="21">
      <c r="A6" s="43" t="s">
        <v>0</v>
      </c>
      <c r="B6" s="43" t="s">
        <v>6</v>
      </c>
      <c r="C6" s="42" t="s">
        <v>26</v>
      </c>
      <c r="D6" s="42"/>
      <c r="E6" s="42"/>
      <c r="F6" s="42" t="s">
        <v>29</v>
      </c>
      <c r="G6" s="42"/>
      <c r="H6" s="42"/>
      <c r="I6" s="41" t="s">
        <v>30</v>
      </c>
    </row>
    <row r="7" spans="1:9" s="2" customFormat="1" ht="56.25" customHeight="1">
      <c r="A7" s="43"/>
      <c r="B7" s="43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41"/>
    </row>
    <row r="8" spans="1:9" s="3" customFormat="1" ht="22.5">
      <c r="A8" s="4">
        <v>2111</v>
      </c>
      <c r="B8" s="14" t="s">
        <v>1</v>
      </c>
      <c r="C8" s="30">
        <v>5005</v>
      </c>
      <c r="D8" s="30">
        <v>4972.9</v>
      </c>
      <c r="E8" s="24">
        <f>D8/C8*100</f>
        <v>99.35864135864135</v>
      </c>
      <c r="F8" s="28">
        <v>5884.112</v>
      </c>
      <c r="G8" s="24">
        <v>5755.81906</v>
      </c>
      <c r="H8" s="24">
        <f>G8/F8*100</f>
        <v>97.81967202527755</v>
      </c>
      <c r="I8" s="24">
        <f aca="true" t="shared" si="0" ref="I8:I19">G8-D8</f>
        <v>782.9190600000002</v>
      </c>
    </row>
    <row r="9" spans="1:9" s="3" customFormat="1" ht="32.25" customHeight="1">
      <c r="A9" s="4">
        <v>2120</v>
      </c>
      <c r="B9" s="14" t="s">
        <v>10</v>
      </c>
      <c r="C9" s="30">
        <v>1110.9</v>
      </c>
      <c r="D9" s="30">
        <v>1091</v>
      </c>
      <c r="E9" s="28">
        <f aca="true" t="shared" si="1" ref="E9:E26">D9/C9*100</f>
        <v>98.2086596453326</v>
      </c>
      <c r="F9" s="24">
        <v>1294.505</v>
      </c>
      <c r="G9" s="24">
        <v>1269.1096</v>
      </c>
      <c r="H9" s="28">
        <f aca="true" t="shared" si="2" ref="H9:H24">G9/F9*100</f>
        <v>98.03821537962386</v>
      </c>
      <c r="I9" s="24">
        <f t="shared" si="0"/>
        <v>178.1096</v>
      </c>
    </row>
    <row r="10" spans="1:9" s="5" customFormat="1" ht="32.25" customHeight="1">
      <c r="A10" s="6">
        <v>2200</v>
      </c>
      <c r="B10" s="15" t="s">
        <v>11</v>
      </c>
      <c r="C10" s="31">
        <v>1012.8</v>
      </c>
      <c r="D10" s="32">
        <v>716.7</v>
      </c>
      <c r="E10" s="25">
        <f t="shared" si="1"/>
        <v>70.76421800947868</v>
      </c>
      <c r="F10" s="25">
        <f>F11+F12+F13+F14+F15+F16+F21</f>
        <v>1236.25685</v>
      </c>
      <c r="G10" s="25">
        <f>G11+G12+G13+G14+G15+G16+G21</f>
        <v>799.8832199999998</v>
      </c>
      <c r="H10" s="25">
        <f t="shared" si="2"/>
        <v>64.70202531132585</v>
      </c>
      <c r="I10" s="25">
        <f t="shared" si="0"/>
        <v>83.18321999999978</v>
      </c>
    </row>
    <row r="11" spans="1:9" s="3" customFormat="1" ht="30" customHeight="1">
      <c r="A11" s="4">
        <v>2210</v>
      </c>
      <c r="B11" s="14" t="s">
        <v>21</v>
      </c>
      <c r="C11" s="30">
        <v>137.8</v>
      </c>
      <c r="D11" s="30">
        <v>114.8</v>
      </c>
      <c r="E11" s="28">
        <f t="shared" si="1"/>
        <v>83.30914368650217</v>
      </c>
      <c r="F11" s="24">
        <v>156.301</v>
      </c>
      <c r="G11" s="24">
        <v>110.18765</v>
      </c>
      <c r="H11" s="24">
        <f t="shared" si="2"/>
        <v>70.4970857512108</v>
      </c>
      <c r="I11" s="24">
        <f t="shared" si="0"/>
        <v>-4.612349999999992</v>
      </c>
    </row>
    <row r="12" spans="1:9" s="3" customFormat="1" ht="42.75" customHeight="1">
      <c r="A12" s="4">
        <v>2220</v>
      </c>
      <c r="B12" s="14" t="s">
        <v>12</v>
      </c>
      <c r="C12" s="30">
        <v>11.8</v>
      </c>
      <c r="D12" s="33">
        <v>8.3</v>
      </c>
      <c r="E12" s="28">
        <f t="shared" si="1"/>
        <v>70.33898305084746</v>
      </c>
      <c r="F12" s="24">
        <v>10.407</v>
      </c>
      <c r="G12" s="24">
        <v>7.99</v>
      </c>
      <c r="H12" s="24">
        <f t="shared" si="2"/>
        <v>76.77524742961468</v>
      </c>
      <c r="I12" s="24">
        <f t="shared" si="0"/>
        <v>-0.3100000000000005</v>
      </c>
    </row>
    <row r="13" spans="1:9" s="3" customFormat="1" ht="22.5">
      <c r="A13" s="4">
        <v>2230</v>
      </c>
      <c r="B13" s="14" t="s">
        <v>9</v>
      </c>
      <c r="C13" s="30">
        <v>68</v>
      </c>
      <c r="D13" s="30">
        <v>35.6</v>
      </c>
      <c r="E13" s="28">
        <f t="shared" si="1"/>
        <v>52.352941176470594</v>
      </c>
      <c r="F13" s="24">
        <v>109.19185</v>
      </c>
      <c r="G13" s="24">
        <v>105.39917</v>
      </c>
      <c r="H13" s="24">
        <f t="shared" si="2"/>
        <v>96.52659058345472</v>
      </c>
      <c r="I13" s="24">
        <f t="shared" si="0"/>
        <v>69.79917</v>
      </c>
    </row>
    <row r="14" spans="1:9" s="3" customFormat="1" ht="45.75" customHeight="1">
      <c r="A14" s="4">
        <v>2240</v>
      </c>
      <c r="B14" s="14" t="s">
        <v>13</v>
      </c>
      <c r="C14" s="30">
        <v>434.9</v>
      </c>
      <c r="D14" s="30">
        <v>282</v>
      </c>
      <c r="E14" s="24">
        <f t="shared" si="1"/>
        <v>64.8424925270177</v>
      </c>
      <c r="F14" s="24">
        <v>386.165</v>
      </c>
      <c r="G14" s="24">
        <v>145.43274</v>
      </c>
      <c r="H14" s="24">
        <f t="shared" si="2"/>
        <v>37.66077712894747</v>
      </c>
      <c r="I14" s="24">
        <f t="shared" si="0"/>
        <v>-136.56726</v>
      </c>
    </row>
    <row r="15" spans="1:9" s="3" customFormat="1" ht="22.5">
      <c r="A15" s="4">
        <v>2250</v>
      </c>
      <c r="B15" s="14" t="s">
        <v>2</v>
      </c>
      <c r="C15" s="33">
        <v>8.5</v>
      </c>
      <c r="D15" s="30">
        <v>7.5</v>
      </c>
      <c r="E15" s="28">
        <f t="shared" si="1"/>
        <v>88.23529411764706</v>
      </c>
      <c r="F15" s="24">
        <v>16.964</v>
      </c>
      <c r="G15" s="28">
        <v>10.933</v>
      </c>
      <c r="H15" s="24">
        <f t="shared" si="2"/>
        <v>64.44824333883518</v>
      </c>
      <c r="I15" s="24">
        <f t="shared" si="0"/>
        <v>3.433</v>
      </c>
    </row>
    <row r="16" spans="1:9" s="5" customFormat="1" ht="40.5">
      <c r="A16" s="6">
        <v>2270</v>
      </c>
      <c r="B16" s="15" t="s">
        <v>14</v>
      </c>
      <c r="C16" s="32">
        <v>347.1</v>
      </c>
      <c r="D16" s="32">
        <v>265.1</v>
      </c>
      <c r="E16" s="25">
        <f t="shared" si="1"/>
        <v>76.37568424085278</v>
      </c>
      <c r="F16" s="25">
        <f>F17+F18+F19+F20</f>
        <v>553.9280000000001</v>
      </c>
      <c r="G16" s="25">
        <f>G17+G18+G19+G20</f>
        <v>418.3806599999999</v>
      </c>
      <c r="H16" s="25">
        <f t="shared" si="2"/>
        <v>75.5297908753484</v>
      </c>
      <c r="I16" s="25">
        <f t="shared" si="0"/>
        <v>153.2806599999999</v>
      </c>
    </row>
    <row r="17" spans="1:9" s="3" customFormat="1" ht="22.5">
      <c r="A17" s="4">
        <v>2271</v>
      </c>
      <c r="B17" s="14" t="s">
        <v>3</v>
      </c>
      <c r="C17" s="30">
        <v>236.3</v>
      </c>
      <c r="D17" s="30">
        <v>183.5</v>
      </c>
      <c r="E17" s="24">
        <f t="shared" si="1"/>
        <v>77.65552264071096</v>
      </c>
      <c r="F17" s="24">
        <v>301.875</v>
      </c>
      <c r="G17" s="24">
        <v>237.30928</v>
      </c>
      <c r="H17" s="24">
        <f t="shared" si="2"/>
        <v>78.61176977225674</v>
      </c>
      <c r="I17" s="24">
        <f t="shared" si="0"/>
        <v>53.80928</v>
      </c>
    </row>
    <row r="18" spans="1:9" s="3" customFormat="1" ht="22.5">
      <c r="A18" s="4">
        <v>2272</v>
      </c>
      <c r="B18" s="14" t="s">
        <v>4</v>
      </c>
      <c r="C18" s="30">
        <v>14.9</v>
      </c>
      <c r="D18" s="30">
        <v>11.4</v>
      </c>
      <c r="E18" s="24">
        <f t="shared" si="1"/>
        <v>76.51006711409396</v>
      </c>
      <c r="F18" s="24">
        <v>35.461</v>
      </c>
      <c r="G18" s="24">
        <v>34.14678</v>
      </c>
      <c r="H18" s="24">
        <f t="shared" si="2"/>
        <v>96.29390034121994</v>
      </c>
      <c r="I18" s="24">
        <f t="shared" si="0"/>
        <v>22.74678</v>
      </c>
    </row>
    <row r="19" spans="1:9" s="3" customFormat="1" ht="22.5">
      <c r="A19" s="4">
        <v>2273</v>
      </c>
      <c r="B19" s="14" t="s">
        <v>5</v>
      </c>
      <c r="C19" s="30">
        <v>95.9</v>
      </c>
      <c r="D19" s="30">
        <v>70.1</v>
      </c>
      <c r="E19" s="24">
        <f t="shared" si="1"/>
        <v>73.09697601668404</v>
      </c>
      <c r="F19" s="24">
        <v>213.892</v>
      </c>
      <c r="G19" s="24">
        <v>145.14397</v>
      </c>
      <c r="H19" s="24">
        <f t="shared" si="2"/>
        <v>67.85853140837432</v>
      </c>
      <c r="I19" s="24">
        <f t="shared" si="0"/>
        <v>75.04397</v>
      </c>
    </row>
    <row r="20" spans="1:9" s="3" customFormat="1" ht="42">
      <c r="A20" s="4">
        <v>2275</v>
      </c>
      <c r="B20" s="14" t="s">
        <v>27</v>
      </c>
      <c r="C20" s="30"/>
      <c r="D20" s="30"/>
      <c r="E20" s="24"/>
      <c r="F20" s="24">
        <v>2.7</v>
      </c>
      <c r="G20" s="24">
        <v>1.78063</v>
      </c>
      <c r="H20" s="24">
        <f>G20/F20*100</f>
        <v>65.94925925925925</v>
      </c>
      <c r="I20" s="24">
        <f>G20-D20</f>
        <v>1.78063</v>
      </c>
    </row>
    <row r="21" spans="1:9" s="3" customFormat="1" ht="75" customHeight="1">
      <c r="A21" s="4">
        <v>2282</v>
      </c>
      <c r="B21" s="14" t="s">
        <v>17</v>
      </c>
      <c r="C21" s="30">
        <v>2.9</v>
      </c>
      <c r="D21" s="30">
        <v>2.8</v>
      </c>
      <c r="E21" s="24">
        <f t="shared" si="1"/>
        <v>96.55172413793103</v>
      </c>
      <c r="F21" s="24">
        <v>3.3</v>
      </c>
      <c r="G21" s="24">
        <v>1.56</v>
      </c>
      <c r="H21" s="28">
        <v>0</v>
      </c>
      <c r="I21" s="24">
        <f aca="true" t="shared" si="3" ref="I21:I26">G21-D21</f>
        <v>-1.2399999999999998</v>
      </c>
    </row>
    <row r="22" spans="1:9" s="3" customFormat="1" ht="22.5">
      <c r="A22" s="19">
        <v>2730</v>
      </c>
      <c r="B22" s="19" t="s">
        <v>24</v>
      </c>
      <c r="C22" s="30">
        <v>2</v>
      </c>
      <c r="D22" s="30">
        <v>2</v>
      </c>
      <c r="E22" s="28">
        <f t="shared" si="1"/>
        <v>100</v>
      </c>
      <c r="F22" s="24">
        <v>4.2</v>
      </c>
      <c r="G22" s="28">
        <v>0</v>
      </c>
      <c r="H22" s="28">
        <v>0</v>
      </c>
      <c r="I22" s="24">
        <f t="shared" si="3"/>
        <v>-2</v>
      </c>
    </row>
    <row r="23" spans="1:9" s="3" customFormat="1" ht="22.5">
      <c r="A23" s="19">
        <v>2800</v>
      </c>
      <c r="B23" s="19" t="s">
        <v>25</v>
      </c>
      <c r="C23" s="30">
        <v>4.1</v>
      </c>
      <c r="D23" s="35">
        <v>4.1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11" s="3" customFormat="1" ht="22.5">
      <c r="A24" s="6"/>
      <c r="B24" s="15" t="s">
        <v>20</v>
      </c>
      <c r="C24" s="32">
        <f>C8+C9+C10+C22+C23</f>
        <v>7134.8</v>
      </c>
      <c r="D24" s="32">
        <f>D8+D9+D10+D22+D23</f>
        <v>6786.7</v>
      </c>
      <c r="E24" s="25">
        <f t="shared" si="1"/>
        <v>95.12109659696137</v>
      </c>
      <c r="F24" s="25">
        <f>F8+F9+F10+F22+F23</f>
        <v>8419.07385</v>
      </c>
      <c r="G24" s="25">
        <f>G8+G9+G10+G22+G23</f>
        <v>7824.811879999999</v>
      </c>
      <c r="H24" s="25">
        <f t="shared" si="2"/>
        <v>92.94148049313047</v>
      </c>
      <c r="I24" s="36">
        <f t="shared" si="3"/>
        <v>1038.1118799999995</v>
      </c>
      <c r="K24" s="21"/>
    </row>
    <row r="25" spans="1:9" s="3" customFormat="1" ht="36.75" customHeight="1" hidden="1">
      <c r="A25" s="12"/>
      <c r="B25" s="13" t="s">
        <v>15</v>
      </c>
      <c r="C25" s="26"/>
      <c r="D25" s="34"/>
      <c r="E25" s="26"/>
      <c r="F25" s="26"/>
      <c r="G25" s="26"/>
      <c r="H25" s="25">
        <f>H9+H10+H11</f>
        <v>233.2373264421605</v>
      </c>
      <c r="I25" s="25">
        <f t="shared" si="3"/>
        <v>0</v>
      </c>
    </row>
    <row r="26" spans="1:9" s="3" customFormat="1" ht="20.25" customHeight="1" hidden="1">
      <c r="A26" s="8">
        <v>3110</v>
      </c>
      <c r="B26" s="7" t="s">
        <v>16</v>
      </c>
      <c r="C26" s="24">
        <v>0</v>
      </c>
      <c r="D26" s="35">
        <v>0</v>
      </c>
      <c r="E26" s="24" t="e">
        <f t="shared" si="1"/>
        <v>#DIV/0!</v>
      </c>
      <c r="F26" s="24">
        <v>0</v>
      </c>
      <c r="G26" s="24">
        <v>0</v>
      </c>
      <c r="H26" s="25">
        <f>H10+H11+H12</f>
        <v>211.97435849215134</v>
      </c>
      <c r="I26" s="25">
        <f t="shared" si="3"/>
        <v>0</v>
      </c>
    </row>
    <row r="27" spans="1:9" s="3" customFormat="1" ht="20.25" customHeight="1" hidden="1">
      <c r="A27" s="19"/>
      <c r="B27" s="20" t="s">
        <v>15</v>
      </c>
      <c r="C27" s="19"/>
      <c r="D27" s="27"/>
      <c r="E27" s="19"/>
      <c r="F27" s="24"/>
      <c r="G27" s="24"/>
      <c r="H27" s="25"/>
      <c r="I27" s="25"/>
    </row>
    <row r="28" spans="1:9" s="3" customFormat="1" ht="20.25" customHeight="1" hidden="1">
      <c r="A28" s="19">
        <v>3110</v>
      </c>
      <c r="B28" s="19" t="s">
        <v>16</v>
      </c>
      <c r="C28" s="28"/>
      <c r="D28" s="29"/>
      <c r="E28" s="24"/>
      <c r="F28" s="25"/>
      <c r="G28" s="25"/>
      <c r="H28" s="25"/>
      <c r="I28" s="25"/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 hidden="1"/>
    <row r="31" spans="1:2" s="18" customFormat="1" ht="21">
      <c r="A31" s="40"/>
      <c r="B31" s="40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mergeCells count="10">
    <mergeCell ref="A31:B31"/>
    <mergeCell ref="I6:I7"/>
    <mergeCell ref="C6:E6"/>
    <mergeCell ref="F6:H6"/>
    <mergeCell ref="A6:A7"/>
    <mergeCell ref="B6:B7"/>
    <mergeCell ref="A2:I2"/>
    <mergeCell ref="A3:I3"/>
    <mergeCell ref="A4:I4"/>
    <mergeCell ref="A5:H5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2022-07-07T11:14:49Z</cp:lastPrinted>
  <dcterms:created xsi:type="dcterms:W3CDTF">2001-12-07T05:58:10Z</dcterms:created>
  <dcterms:modified xsi:type="dcterms:W3CDTF">2022-10-11T13:06:23Z</dcterms:modified>
  <cp:category/>
  <cp:version/>
  <cp:contentType/>
  <cp:contentStatus/>
</cp:coreProperties>
</file>