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<sst xmlns="http://schemas.openxmlformats.org/spreadsheetml/2006/main" count="33" uniqueCount="30">
  <si>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</si>
  <si>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</si>
  <si>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%</t>
  </si>
  <si>
    <t>Заробітна плата</t>
  </si>
  <si>
    <t>Нарахування на зарплату</t>
  </si>
  <si>
    <t>Придбання предметів постачання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</si>
  <si>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</si>
  <si>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</si>
  <si>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</si>
  <si>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</si>
  <si>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</si>
  <si>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</si>
  <si>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Державні програми</t>
  </si>
  <si>
    <t>РАЗОМ</t>
  </si>
  <si>
    <t>тис.грн.</t>
  </si>
  <si>
    <t xml:space="preserve"> Порівняльний аналіз</t>
  </si>
  <si>
    <t>Оплата послуг (крім комунальних)</t>
  </si>
  <si>
    <t>Крім того бюджет розвитку</t>
  </si>
  <si>
    <t>Видатки</t>
  </si>
  <si>
    <t xml:space="preserve">План </t>
  </si>
  <si>
    <t>Предмети,матеріали</t>
  </si>
  <si>
    <t>Трансферти підприємствам (театр ім.Б.Є.Захави)</t>
  </si>
  <si>
    <t>Придбання обладнання</t>
  </si>
  <si>
    <t>Капітальні трансферти установам</t>
  </si>
  <si>
    <t>Реконструкція та реставрація інших об'єктів</t>
  </si>
  <si>
    <t>Оплата інших енергоносіїв та інших комунальних послуг</t>
  </si>
  <si>
    <t xml:space="preserve"> 2022 рік</t>
  </si>
  <si>
    <t xml:space="preserve"> 2023 рік</t>
  </si>
  <si>
    <t>Відхилення 2023 року від 2022 року</t>
  </si>
  <si>
    <t xml:space="preserve"> виконання бюджету Павлоградської міської територіальної громади по галузі  "Культура"                                                                               за  півріччя 2022-2023 років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</si>
</sst>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0.00000000"/>
    <numFmt numFmtId="196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justify" vertical="center"/>
    </xf>
    <xf numFmtId="192" fontId="7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196" fontId="6" fillId="0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zoomScalePageLayoutView="0" workbookViewId="0" topLeftCell="A4">
      <selection activeCell="H12" sqref="H12"/>
    </sheetView>
  </sheetViews>
  <sheetFormatPr defaultColWidth="9.00390625" defaultRowHeight="12.75"/>
  <cols>
    <col min="1" max="1" width="10.25390625" style="0" customWidth="1"/>
    <col min="2" max="2" width="63.00390625" style="0" customWidth="1"/>
    <col min="3" max="3" width="16.375" style="0" customWidth="1"/>
    <col min="4" max="4" width="15.25390625" style="0" customWidth="1"/>
    <col min="5" max="5" width="15.125" style="0" customWidth="1"/>
    <col min="6" max="6" width="15.00390625" style="0" customWidth="1"/>
    <col min="7" max="7" width="15.375" style="0" customWidth="1"/>
    <col min="8" max="8" width="13.125" style="0" customWidth="1"/>
    <col min="9" max="9" width="17.25390625" style="0" customWidth="1"/>
    <col min="11" max="11" width="17.0039062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13">
        <v>11</v>
      </c>
    </row>
    <row r="2" spans="1:9" ht="22.5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1:9" ht="61.5" customHeight="1">
      <c r="A3" s="43" t="s">
        <v>29</v>
      </c>
      <c r="B3" s="43"/>
      <c r="C3" s="43"/>
      <c r="D3" s="43"/>
      <c r="E3" s="43"/>
      <c r="F3" s="43"/>
      <c r="G3" s="43"/>
      <c r="H3" s="43"/>
      <c r="I3" s="43"/>
    </row>
    <row r="4" spans="1:9" ht="18" customHeight="1">
      <c r="A4" s="3"/>
      <c r="B4" s="3"/>
      <c r="C4" s="3"/>
      <c r="D4" s="3"/>
      <c r="E4" s="3"/>
      <c r="F4" s="3"/>
      <c r="G4" s="3"/>
      <c r="H4" s="35" t="s">
        <v>14</v>
      </c>
      <c r="I4" s="35"/>
    </row>
    <row r="5" spans="1:9" ht="20.25">
      <c r="A5" s="38" t="s">
        <v>0</v>
      </c>
      <c r="B5" s="40" t="s">
        <v>18</v>
      </c>
      <c r="C5" s="42" t="s">
        <v>26</v>
      </c>
      <c r="D5" s="42"/>
      <c r="E5" s="42"/>
      <c r="F5" s="42" t="s">
        <v>27</v>
      </c>
      <c r="G5" s="42"/>
      <c r="H5" s="42"/>
      <c r="I5" s="36" t="s">
        <v>28</v>
      </c>
    </row>
    <row r="6" spans="1:9" ht="61.5" customHeight="1">
      <c r="A6" s="39"/>
      <c r="B6" s="41"/>
      <c r="C6" s="11" t="s">
        <v>19</v>
      </c>
      <c r="D6" s="11" t="s">
        <v>1</v>
      </c>
      <c r="E6" s="11" t="s">
        <v>2</v>
      </c>
      <c r="F6" s="11" t="s">
        <v>19</v>
      </c>
      <c r="G6" s="11" t="s">
        <v>1</v>
      </c>
      <c r="H6" s="12" t="s">
        <v>2</v>
      </c>
      <c r="I6" s="37"/>
    </row>
    <row r="7" spans="1:11" ht="22.5">
      <c r="A7" s="10">
        <v>2111</v>
      </c>
      <c r="B7" s="7" t="s">
        <v>3</v>
      </c>
      <c r="C7" s="25">
        <v>6493.6</v>
      </c>
      <c r="D7" s="25">
        <v>6269.2</v>
      </c>
      <c r="E7" s="26">
        <f>D7/C7*100</f>
        <v>96.54428976222742</v>
      </c>
      <c r="F7" s="25">
        <v>7037.582</v>
      </c>
      <c r="G7" s="25">
        <v>6617.06982</v>
      </c>
      <c r="H7" s="26">
        <f>G7/F7*100</f>
        <v>94.02476333490678</v>
      </c>
      <c r="I7" s="26">
        <f>G7-D7</f>
        <v>347.8698199999999</v>
      </c>
      <c r="J7" s="1"/>
      <c r="K7" s="1"/>
    </row>
    <row r="8" spans="1:11" ht="30" customHeight="1">
      <c r="A8" s="10">
        <v>2120</v>
      </c>
      <c r="B8" s="7" t="s">
        <v>4</v>
      </c>
      <c r="C8" s="25">
        <v>1512.3</v>
      </c>
      <c r="D8" s="31">
        <v>1433</v>
      </c>
      <c r="E8" s="26">
        <f>D8/C8*100</f>
        <v>94.75633141572439</v>
      </c>
      <c r="F8" s="25">
        <v>1577.132</v>
      </c>
      <c r="G8" s="25">
        <v>1476.32065</v>
      </c>
      <c r="H8" s="26">
        <f aca="true" t="shared" si="0" ref="H8:H23">G8/F8*100</f>
        <v>93.60793199301008</v>
      </c>
      <c r="I8" s="26">
        <f>G8-D8</f>
        <v>43.32064999999989</v>
      </c>
      <c r="J8" s="1"/>
      <c r="K8" s="1"/>
    </row>
    <row r="9" spans="1:11" ht="26.25" customHeight="1">
      <c r="A9" s="10">
        <v>2200</v>
      </c>
      <c r="B9" s="7" t="s">
        <v>5</v>
      </c>
      <c r="C9" s="25">
        <v>2440.4</v>
      </c>
      <c r="D9" s="25">
        <v>1809.5</v>
      </c>
      <c r="E9" s="30">
        <f>D9/C9*100</f>
        <v>74.14768070808064</v>
      </c>
      <c r="F9" s="25">
        <f>F10+F11+F12+F13+F136+F19</f>
        <v>3234.002</v>
      </c>
      <c r="G9" s="25">
        <f>G10+G11+G12+G13+G19</f>
        <v>1947.75796</v>
      </c>
      <c r="H9" s="30">
        <f t="shared" si="0"/>
        <v>60.22748161565763</v>
      </c>
      <c r="I9" s="26">
        <f aca="true" t="shared" si="1" ref="I9:I20">G9-D9</f>
        <v>138.2579599999999</v>
      </c>
      <c r="J9" s="4"/>
      <c r="K9" s="5"/>
    </row>
    <row r="10" spans="1:9" ht="23.25">
      <c r="A10" s="6">
        <v>2210</v>
      </c>
      <c r="B10" s="8" t="s">
        <v>20</v>
      </c>
      <c r="C10" s="27">
        <v>253.4</v>
      </c>
      <c r="D10" s="27">
        <v>69.8</v>
      </c>
      <c r="E10" s="28">
        <f>D10/C10*100</f>
        <v>27.545382794001576</v>
      </c>
      <c r="F10" s="27">
        <v>635.796</v>
      </c>
      <c r="G10" s="27">
        <v>329.4141</v>
      </c>
      <c r="H10" s="28">
        <f t="shared" si="0"/>
        <v>51.811288526508505</v>
      </c>
      <c r="I10" s="29">
        <f t="shared" si="1"/>
        <v>259.6141</v>
      </c>
    </row>
    <row r="11" spans="1:9" ht="29.25" customHeight="1">
      <c r="A11" s="6">
        <v>2240</v>
      </c>
      <c r="B11" s="8" t="s">
        <v>16</v>
      </c>
      <c r="C11" s="27">
        <v>521.7</v>
      </c>
      <c r="D11" s="27">
        <v>328.6</v>
      </c>
      <c r="E11" s="28">
        <f>D11/C11*100</f>
        <v>62.986390645965116</v>
      </c>
      <c r="F11" s="27">
        <v>1118.388</v>
      </c>
      <c r="G11" s="27">
        <v>453.27591</v>
      </c>
      <c r="H11" s="28">
        <f t="shared" si="0"/>
        <v>40.52939677464351</v>
      </c>
      <c r="I11" s="28">
        <f t="shared" si="1"/>
        <v>124.67590999999999</v>
      </c>
    </row>
    <row r="12" spans="1:9" ht="23.25">
      <c r="A12" s="6">
        <v>2250</v>
      </c>
      <c r="B12" s="8" t="s">
        <v>6</v>
      </c>
      <c r="C12" s="27">
        <v>5</v>
      </c>
      <c r="D12" s="32">
        <v>0</v>
      </c>
      <c r="E12" s="29">
        <f aca="true" t="shared" si="2" ref="E12:E18">D12/C12*100</f>
        <v>0</v>
      </c>
      <c r="F12" s="27">
        <v>4.16</v>
      </c>
      <c r="G12" s="32">
        <v>0</v>
      </c>
      <c r="H12" s="29">
        <f t="shared" si="0"/>
        <v>0</v>
      </c>
      <c r="I12" s="29">
        <f t="shared" si="1"/>
        <v>0</v>
      </c>
    </row>
    <row r="13" spans="1:9" ht="28.5" customHeight="1">
      <c r="A13" s="10">
        <v>2270</v>
      </c>
      <c r="B13" s="7" t="s">
        <v>7</v>
      </c>
      <c r="C13" s="25">
        <v>1657.7</v>
      </c>
      <c r="D13" s="25">
        <v>1411.1</v>
      </c>
      <c r="E13" s="26">
        <f t="shared" si="2"/>
        <v>85.12396694214875</v>
      </c>
      <c r="F13" s="25">
        <f>F14+F15+F16+F17+F18</f>
        <v>1470.928</v>
      </c>
      <c r="G13" s="25">
        <f>G14+G15+G16+G17+G18</f>
        <v>1162.69795</v>
      </c>
      <c r="H13" s="26">
        <f t="shared" si="0"/>
        <v>79.04519799745466</v>
      </c>
      <c r="I13" s="26">
        <f t="shared" si="1"/>
        <v>-248.40204999999992</v>
      </c>
    </row>
    <row r="14" spans="1:9" ht="23.25">
      <c r="A14" s="6">
        <v>2271</v>
      </c>
      <c r="B14" s="8" t="s">
        <v>8</v>
      </c>
      <c r="C14" s="27">
        <v>1220.6</v>
      </c>
      <c r="D14" s="27">
        <v>1158.5</v>
      </c>
      <c r="E14" s="28">
        <f t="shared" si="2"/>
        <v>94.91233819433066</v>
      </c>
      <c r="F14" s="27">
        <v>1039.565</v>
      </c>
      <c r="G14" s="27">
        <v>884.1522</v>
      </c>
      <c r="H14" s="28">
        <f t="shared" si="0"/>
        <v>85.05020850067095</v>
      </c>
      <c r="I14" s="28">
        <f t="shared" si="1"/>
        <v>-274.3478</v>
      </c>
    </row>
    <row r="15" spans="1:9" ht="23.25">
      <c r="A15" s="6">
        <v>2272</v>
      </c>
      <c r="B15" s="8" t="s">
        <v>9</v>
      </c>
      <c r="C15" s="27">
        <v>14.4</v>
      </c>
      <c r="D15" s="27">
        <v>9.3</v>
      </c>
      <c r="E15" s="28">
        <f t="shared" si="2"/>
        <v>64.58333333333334</v>
      </c>
      <c r="F15" s="27">
        <v>19.188</v>
      </c>
      <c r="G15" s="27">
        <v>14.6876</v>
      </c>
      <c r="H15" s="28">
        <f t="shared" si="0"/>
        <v>76.54575776526997</v>
      </c>
      <c r="I15" s="28">
        <f t="shared" si="1"/>
        <v>5.387599999999999</v>
      </c>
    </row>
    <row r="16" spans="1:10" ht="23.25">
      <c r="A16" s="6">
        <v>2273</v>
      </c>
      <c r="B16" s="8" t="s">
        <v>10</v>
      </c>
      <c r="C16" s="27">
        <v>210.3</v>
      </c>
      <c r="D16" s="32">
        <v>138.4</v>
      </c>
      <c r="E16" s="29">
        <f t="shared" si="2"/>
        <v>65.81074655254399</v>
      </c>
      <c r="F16" s="27">
        <v>248.995</v>
      </c>
      <c r="G16" s="27">
        <v>127.99515</v>
      </c>
      <c r="H16" s="28">
        <f t="shared" si="0"/>
        <v>51.404706921825735</v>
      </c>
      <c r="I16" s="28">
        <f t="shared" si="1"/>
        <v>-10.40485000000001</v>
      </c>
      <c r="J16" s="3"/>
    </row>
    <row r="17" spans="1:10" ht="23.25">
      <c r="A17" s="6">
        <v>2274</v>
      </c>
      <c r="B17" s="8" t="s">
        <v>11</v>
      </c>
      <c r="C17" s="27">
        <v>203.8</v>
      </c>
      <c r="D17" s="27">
        <v>96.3</v>
      </c>
      <c r="E17" s="28">
        <f t="shared" si="2"/>
        <v>47.252208047105</v>
      </c>
      <c r="F17" s="27">
        <v>144.432</v>
      </c>
      <c r="G17" s="27">
        <v>123.40128</v>
      </c>
      <c r="H17" s="28">
        <f t="shared" si="0"/>
        <v>85.43901628447989</v>
      </c>
      <c r="I17" s="29">
        <f t="shared" si="1"/>
        <v>27.101280000000003</v>
      </c>
      <c r="J17" s="3"/>
    </row>
    <row r="18" spans="1:10" ht="46.5">
      <c r="A18" s="6">
        <v>2275</v>
      </c>
      <c r="B18" s="8" t="s">
        <v>25</v>
      </c>
      <c r="C18" s="27">
        <v>8.6</v>
      </c>
      <c r="D18" s="27">
        <v>8.5</v>
      </c>
      <c r="E18" s="28">
        <f t="shared" si="2"/>
        <v>98.83720930232559</v>
      </c>
      <c r="F18" s="27">
        <v>18.748</v>
      </c>
      <c r="G18" s="27">
        <v>12.46172</v>
      </c>
      <c r="H18" s="28">
        <f t="shared" si="0"/>
        <v>66.4695967569874</v>
      </c>
      <c r="I18" s="28">
        <f t="shared" si="1"/>
        <v>3.9617199999999997</v>
      </c>
      <c r="J18" s="3"/>
    </row>
    <row r="19" spans="1:10" ht="23.25">
      <c r="A19" s="6">
        <v>2282</v>
      </c>
      <c r="B19" s="8" t="s">
        <v>12</v>
      </c>
      <c r="C19" s="27">
        <v>2.4</v>
      </c>
      <c r="D19" s="32">
        <v>0</v>
      </c>
      <c r="E19" s="29">
        <v>0</v>
      </c>
      <c r="F19" s="27">
        <v>4.73</v>
      </c>
      <c r="G19" s="27">
        <v>2.37</v>
      </c>
      <c r="H19" s="29">
        <f t="shared" si="0"/>
        <v>50.10570824524313</v>
      </c>
      <c r="I19" s="28">
        <f t="shared" si="1"/>
        <v>2.37</v>
      </c>
      <c r="J19" s="3"/>
    </row>
    <row r="20" spans="1:10" ht="30.75" customHeight="1">
      <c r="A20" s="10">
        <v>2610</v>
      </c>
      <c r="B20" s="20" t="s">
        <v>21</v>
      </c>
      <c r="C20" s="25">
        <v>1789.3</v>
      </c>
      <c r="D20" s="25">
        <v>1637.4</v>
      </c>
      <c r="E20" s="26">
        <f>D20/C20*100</f>
        <v>91.51064662158387</v>
      </c>
      <c r="F20" s="25">
        <v>2239.506</v>
      </c>
      <c r="G20" s="25">
        <v>1934.9031</v>
      </c>
      <c r="H20" s="26">
        <f t="shared" si="0"/>
        <v>86.39865666803304</v>
      </c>
      <c r="I20" s="26">
        <f t="shared" si="1"/>
        <v>297.5030999999999</v>
      </c>
      <c r="J20" s="3"/>
    </row>
    <row r="21" spans="1:11" ht="28.5" customHeight="1">
      <c r="A21" s="10"/>
      <c r="B21" s="9" t="s">
        <v>13</v>
      </c>
      <c r="C21" s="25">
        <v>12235.6</v>
      </c>
      <c r="D21" s="25">
        <v>11149</v>
      </c>
      <c r="E21" s="25">
        <f>E7+E8+E9+E20</f>
        <v>356.95894850761636</v>
      </c>
      <c r="F21" s="25">
        <f>F7+F8+F9+F20</f>
        <v>14088.222</v>
      </c>
      <c r="G21" s="25">
        <f>G7+G8+G9+G20</f>
        <v>11976.051529999999</v>
      </c>
      <c r="H21" s="25">
        <f>H7+H8+H9+H20</f>
        <v>334.25883361160754</v>
      </c>
      <c r="I21" s="25">
        <f>I7+I8+I9+I20</f>
        <v>826.9515299999996</v>
      </c>
      <c r="J21" s="23"/>
      <c r="K21" s="24"/>
    </row>
    <row r="22" spans="1:10" ht="24" customHeight="1" hidden="1">
      <c r="A22" s="10"/>
      <c r="B22" s="9" t="s">
        <v>17</v>
      </c>
      <c r="C22" s="21"/>
      <c r="D22" s="21"/>
      <c r="E22" s="14"/>
      <c r="F22" s="21"/>
      <c r="G22" s="21"/>
      <c r="H22" s="22"/>
      <c r="I22" s="21"/>
      <c r="J22" s="3"/>
    </row>
    <row r="23" spans="1:10" s="17" customFormat="1" ht="25.5" customHeight="1" hidden="1">
      <c r="A23" s="6">
        <v>3110</v>
      </c>
      <c r="B23" s="16" t="s">
        <v>22</v>
      </c>
      <c r="C23" s="21"/>
      <c r="D23" s="21"/>
      <c r="E23" s="14" t="e">
        <f>D23/C23*100</f>
        <v>#DIV/0!</v>
      </c>
      <c r="F23" s="21"/>
      <c r="G23" s="21"/>
      <c r="H23" s="22" t="e">
        <f t="shared" si="0"/>
        <v>#DIV/0!</v>
      </c>
      <c r="I23" s="21">
        <f>G23-D23</f>
        <v>0</v>
      </c>
      <c r="J23" s="3"/>
    </row>
    <row r="24" spans="1:10" ht="51.75" customHeight="1" hidden="1">
      <c r="A24" s="6">
        <v>3142</v>
      </c>
      <c r="B24" s="8" t="s">
        <v>24</v>
      </c>
      <c r="C24" s="15"/>
      <c r="D24" s="15"/>
      <c r="E24" s="14" t="e">
        <f>D24/C24*100</f>
        <v>#DIV/0!</v>
      </c>
      <c r="F24" s="21"/>
      <c r="G24" s="21"/>
      <c r="H24" s="14"/>
      <c r="I24" s="14">
        <f>G24-D24</f>
        <v>0</v>
      </c>
      <c r="J24" s="3"/>
    </row>
    <row r="25" spans="1:10" ht="28.5" customHeight="1" hidden="1">
      <c r="A25" s="6">
        <v>3210</v>
      </c>
      <c r="B25" s="8" t="s">
        <v>23</v>
      </c>
      <c r="C25" s="15"/>
      <c r="D25" s="15"/>
      <c r="E25" s="14" t="e">
        <f>D25/C25*100</f>
        <v>#DIV/0!</v>
      </c>
      <c r="F25" s="21"/>
      <c r="G25" s="21"/>
      <c r="H25" s="14"/>
      <c r="I25" s="14">
        <f>G25-D25</f>
        <v>0</v>
      </c>
      <c r="J25" s="3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s="19" customFormat="1" ht="34.5" customHeight="1">
      <c r="A27" s="44"/>
      <c r="B27" s="44"/>
      <c r="C27" s="44"/>
      <c r="D27" s="44"/>
      <c r="E27" s="44"/>
      <c r="F27" s="44"/>
      <c r="G27" s="44"/>
      <c r="H27" s="44"/>
      <c r="I27" s="44"/>
      <c r="J27" s="18"/>
    </row>
    <row r="28" spans="1:10" s="19" customFormat="1" ht="2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39" customHeight="1">
      <c r="A29" s="33"/>
      <c r="B29" s="33"/>
      <c r="C29" s="33"/>
      <c r="D29" s="33"/>
      <c r="E29" s="3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10">
    <mergeCell ref="A29:E29"/>
    <mergeCell ref="A2:I2"/>
    <mergeCell ref="H4:I4"/>
    <mergeCell ref="I5:I6"/>
    <mergeCell ref="A5:A6"/>
    <mergeCell ref="B5:B6"/>
    <mergeCell ref="F5:H5"/>
    <mergeCell ref="C5:E5"/>
    <mergeCell ref="A3:I3"/>
    <mergeCell ref="A27:I27"/>
  </mergeCells>
  <printOptions/>
  <pageMargins left="0.15748031496062992" right="0" top="0" bottom="0" header="0.1968503937007874" footer="0.15748031496062992"/>
  <pageSetup horizontalDpi="240" verticalDpi="24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2023-04-07T07:19:52Z</cp:lastPrinted>
  <dcterms:created xsi:type="dcterms:W3CDTF">2001-12-07T05:58:10Z</dcterms:created>
  <dcterms:modified xsi:type="dcterms:W3CDTF">2023-07-13T12:43:13Z</dcterms:modified>
  <cp:category/>
  <cp:version/>
  <cp:contentType/>
  <cp:contentStatus/>
</cp:coreProperties>
</file>