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836" windowWidth="10596" windowHeight="8628" activeTab="0"/>
  </bookViews>
  <sheets>
    <sheet name="3" sheetId="1" r:id="rId1"/>
    <sheet name="4" sheetId="2" r:id="rId2"/>
  </sheets>
  <definedNames>
    <definedName name="_xlnm.Print_Area" localSheetId="0">'3'!$A$1:$T$129</definedName>
    <definedName name="_xlnm.Print_Area" localSheetId="1">'4'!$A$1:$X$130</definedName>
  </definedNames>
  <calcPr fullCalcOnLoad="1"/>
</workbook>
</file>

<file path=xl/sharedStrings.xml><?xml version="1.0" encoding="utf-8"?>
<sst xmlns="http://schemas.openxmlformats.org/spreadsheetml/2006/main" count="963" uniqueCount="184">
  <si>
    <t>№ з/п</t>
  </si>
  <si>
    <t>(підпис)</t>
  </si>
  <si>
    <t xml:space="preserve"> 2.1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</si>
  <si>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</si>
  <si>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</si>
  <si>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</si>
  <si>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</si>
  <si>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</si>
  <si>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підля-гають повер-ненню</t>
  </si>
  <si>
    <t>№ аркуша обґрунтовуючих матеріалів</t>
  </si>
  <si>
    <t>Кількісний показник (одиниця виміру)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</si>
  <si>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</si>
  <si>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</si>
  <si>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аморти-заційні відраху-вання</t>
  </si>
  <si>
    <t>бюджетні кошти (не підлягають поверненню)</t>
  </si>
  <si>
    <t>ПОГОДЖЕНО</t>
  </si>
  <si>
    <t>М.П.</t>
  </si>
  <si>
    <t>інші залучені кошти,    з них:</t>
  </si>
  <si>
    <t>Заходи зі зниження питомих витрат, а також втрат ресурсів, з них:</t>
  </si>
  <si>
    <t>Інші заходи, з них:</t>
  </si>
  <si>
    <t xml:space="preserve">  (підпис)</t>
  </si>
  <si>
    <t>з урахуванням:</t>
  </si>
  <si>
    <t xml:space="preserve">       ** Суми витрат по заходах та економічний ефект від їх упровадження  при розрахунку строку окупності враховувати без ПДВ.</t>
  </si>
  <si>
    <t xml:space="preserve">       *** Складові розрахунку економічного ефекту від упровадження  заходів ураховувати без ПДВ.</t>
  </si>
  <si>
    <t>Економія паливно-енергетичних ресурсів        (тонни умовного палива/прогнозний період)</t>
  </si>
  <si>
    <t>Найменування заходів (пооб'єктно)</t>
  </si>
  <si>
    <t xml:space="preserve">загальна сума </t>
  </si>
  <si>
    <t>ДИРЕКТОР</t>
  </si>
  <si>
    <t xml:space="preserve">не підлягають поверненню </t>
  </si>
  <si>
    <t>ФІНАНСОВИЙ ПЛАН</t>
  </si>
  <si>
    <t>Додаток 4</t>
  </si>
  <si>
    <t xml:space="preserve">до Порядку розроблення, погодження, затвердження та </t>
  </si>
  <si>
    <t>виконання інвестиційних програм суб 'єктів господарювання</t>
  </si>
  <si>
    <t>у сфері теплопостачання</t>
  </si>
  <si>
    <t>ЗАТВЕРДЖЕНО</t>
  </si>
  <si>
    <r>
      <t xml:space="preserve"> Будівництво, реконструкція та модернізація об</t>
    </r>
    <r>
      <rPr>
        <b/>
        <sz val="8.5"/>
        <rFont val="Calibri"/>
        <family val="2"/>
      </rPr>
      <t>’</t>
    </r>
    <r>
      <rPr>
        <b/>
        <sz val="8.5"/>
        <rFont val="Times New Roman"/>
        <family val="1"/>
      </rPr>
      <t>єктів теплопостачання, з урахуванням:</t>
    </r>
  </si>
  <si>
    <t xml:space="preserve">  1.1</t>
  </si>
  <si>
    <t>1.1.1</t>
  </si>
  <si>
    <t>Додаток 3</t>
  </si>
  <si>
    <t>плановий період</t>
  </si>
  <si>
    <t>Графік здійснення заходів та використання коштів на плановий та прогнозний періоди, тис.грн (без ПДВ)</t>
  </si>
  <si>
    <t>позичкові кошти</t>
  </si>
  <si>
    <r>
      <t>___</t>
    </r>
    <r>
      <rPr>
        <u val="single"/>
        <sz val="12"/>
        <rFont val="Times New Roman"/>
        <family val="1"/>
      </rPr>
      <t>Начальник виробничого відділу</t>
    </r>
    <r>
      <rPr>
        <sz val="12"/>
        <rFont val="Times New Roman"/>
        <family val="1"/>
      </rPr>
      <t>_____</t>
    </r>
  </si>
  <si>
    <r>
      <t xml:space="preserve">Примітки:    n* </t>
    </r>
    <r>
      <rPr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 xml:space="preserve"> кількість років інвестиційної програми.</t>
    </r>
  </si>
  <si>
    <t xml:space="preserve">                                ПОГОДЖЕНО</t>
  </si>
  <si>
    <t xml:space="preserve">                                  (найменування органу місцевого самоврядування)</t>
  </si>
  <si>
    <t xml:space="preserve"> Комунальне підприємство "Павлоградтеплоенерго" ПМР</t>
  </si>
  <si>
    <t>Рішенням виконавчого комітету</t>
  </si>
  <si>
    <t>Павлоградської міської ради</t>
  </si>
  <si>
    <t>від ___________________________________№________________</t>
  </si>
  <si>
    <t>від ________________________№_________________</t>
  </si>
  <si>
    <t>(посадова особа суб'єкта господарювання)</t>
  </si>
  <si>
    <t>(Власне ім'я ПРІЗВИЩЕ)</t>
  </si>
  <si>
    <t xml:space="preserve">(найменування суб'єкта господарювання) </t>
  </si>
  <si>
    <t>господарський  (вартість    матеріальних ресурсів)</t>
  </si>
  <si>
    <t>підрядний</t>
  </si>
  <si>
    <t>прогнозний період</t>
  </si>
  <si>
    <t>плановий період +1</t>
  </si>
  <si>
    <t>плановий період +n*</t>
  </si>
  <si>
    <t>Економія фонду заробітної плати, (тис.грн./прогнозний період)</t>
  </si>
  <si>
    <t>Виробництво теплової енергії</t>
  </si>
  <si>
    <t>1.1.1.1</t>
  </si>
  <si>
    <t>Усього за підпунктом 1.1.1</t>
  </si>
  <si>
    <t xml:space="preserve">  1.1.2</t>
  </si>
  <si>
    <t>Заходи щодо забезпечення технологічного обліку ресурсів, з них:</t>
  </si>
  <si>
    <t>Усього за підпунктом 1.1.2</t>
  </si>
  <si>
    <t>Усього за підпунктом 1.1.3</t>
  </si>
  <si>
    <t xml:space="preserve">  1.1.3</t>
  </si>
  <si>
    <t>Усього за пунктом 1.1</t>
  </si>
  <si>
    <t>1.2</t>
  </si>
  <si>
    <t>Інші заходи з урахуванням:</t>
  </si>
  <si>
    <t>Усього за підпунктом 1.2.1</t>
  </si>
  <si>
    <t xml:space="preserve">  1.2.1</t>
  </si>
  <si>
    <t xml:space="preserve">  1.2.2</t>
  </si>
  <si>
    <t>Усього за підпунктом 1.2.2</t>
  </si>
  <si>
    <t>Заходи щодо впровадження та розвитку інформаційних технологій, з них:</t>
  </si>
  <si>
    <t xml:space="preserve">  1.2.3</t>
  </si>
  <si>
    <t>Усього за підпунктом 1.2.3</t>
  </si>
  <si>
    <t xml:space="preserve">  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</si>
  <si>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</si>
  <si>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</si>
  <si>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>Інші заходи, з них</t>
  </si>
  <si>
    <t xml:space="preserve">  1.2.5</t>
  </si>
  <si>
    <t>Усього за підпунктом 1.2.5</t>
  </si>
  <si>
    <t>Усього за пунктом 1.2</t>
  </si>
  <si>
    <t>Усього за розділом I</t>
  </si>
  <si>
    <t>ІІ</t>
  </si>
  <si>
    <t>Транспортування теплової енергії</t>
  </si>
  <si>
    <t>Усього за підпунктом 2.1.1</t>
  </si>
  <si>
    <t xml:space="preserve"> 2.1.1</t>
  </si>
  <si>
    <t xml:space="preserve"> 2.1.2</t>
  </si>
  <si>
    <t>Усього за підпунктом 2.1.2</t>
  </si>
  <si>
    <t>Заходи щодо зменшення понаднормативних втрат у теплових мережах</t>
  </si>
  <si>
    <t xml:space="preserve"> 2.1.3</t>
  </si>
  <si>
    <t>Усього за підпунктом 2.1.3</t>
  </si>
  <si>
    <t xml:space="preserve"> 2.1.4</t>
  </si>
  <si>
    <t>Усього за підпунктом 2.1.4</t>
  </si>
  <si>
    <t>Усього за пунктом 2.1</t>
  </si>
  <si>
    <t>2.2</t>
  </si>
  <si>
    <t xml:space="preserve">  2.2.1</t>
  </si>
  <si>
    <t>Усього за підпунктом 2.2.1</t>
  </si>
  <si>
    <t xml:space="preserve">  2.2.2</t>
  </si>
  <si>
    <t>Усього за підпунктом 2.2.2</t>
  </si>
  <si>
    <t>Усього за підпунктом 2.2.3</t>
  </si>
  <si>
    <t xml:space="preserve">  2.2.3</t>
  </si>
  <si>
    <t xml:space="preserve">  2.2.4</t>
  </si>
  <si>
    <t>Усього за підпунктом 2.2.4</t>
  </si>
  <si>
    <t xml:space="preserve">  2.2.5</t>
  </si>
  <si>
    <t>Усього за підпунктом 2.2.5</t>
  </si>
  <si>
    <t>Усього за пунктом 2.2</t>
  </si>
  <si>
    <t>Усього за розділом IІ</t>
  </si>
  <si>
    <t>Постачання теплової енергії</t>
  </si>
  <si>
    <t>ІІІ</t>
  </si>
  <si>
    <t xml:space="preserve"> 3.1</t>
  </si>
  <si>
    <t xml:space="preserve"> 3.1.1</t>
  </si>
  <si>
    <t>Усього за підпунктом 3.1.1</t>
  </si>
  <si>
    <t xml:space="preserve"> 3.1.2</t>
  </si>
  <si>
    <t>Усього за підпунктом 3.1.2</t>
  </si>
  <si>
    <t xml:space="preserve"> 3.1.3</t>
  </si>
  <si>
    <t>Усього за підпунктом 3.1.3</t>
  </si>
  <si>
    <t>Усього за пунктом 3.1</t>
  </si>
  <si>
    <t>3.2</t>
  </si>
  <si>
    <t xml:space="preserve">  3.2.1</t>
  </si>
  <si>
    <t>Усього за підпунктом 3.2.1</t>
  </si>
  <si>
    <t xml:space="preserve">  3.2.2</t>
  </si>
  <si>
    <t>Усього за підпунктом 3.2.2</t>
  </si>
  <si>
    <t xml:space="preserve">  3.2.3</t>
  </si>
  <si>
    <t>Усього за підпунктом 3.2.3</t>
  </si>
  <si>
    <t>Усього за підпунктом 3.2.4</t>
  </si>
  <si>
    <t xml:space="preserve"> 3.2.4</t>
  </si>
  <si>
    <t xml:space="preserve">  3.2.5</t>
  </si>
  <si>
    <t>Усього за підпунктом 3.2.5</t>
  </si>
  <si>
    <t>Усього за пунктом 3.2</t>
  </si>
  <si>
    <t>Усього за розділом IІІ</t>
  </si>
  <si>
    <t xml:space="preserve">       х - суб'єктом господарювання не заповнюється.</t>
  </si>
  <si>
    <t>(посада відповідальної особи)</t>
  </si>
  <si>
    <r>
      <t>(Власне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ПРІЗВИЩЕ)</t>
    </r>
  </si>
  <si>
    <t>(Власне ім'я, ПРІЗВИЩЕ)</t>
  </si>
  <si>
    <t xml:space="preserve">використання коштів для  виконання  інвестиційної програми та їх урахування у структурі тарифів на 12 місяців </t>
  </si>
  <si>
    <r>
      <t>__________________________</t>
    </r>
    <r>
      <rPr>
        <b/>
        <u val="single"/>
        <sz val="12"/>
        <rFont val="Times New Roman"/>
        <family val="1"/>
      </rPr>
      <t>_    Комунальне підприємство "Павлоградтеплоенерго"ПМР____</t>
    </r>
    <r>
      <rPr>
        <b/>
        <sz val="12"/>
        <rFont val="Times New Roman"/>
        <family val="1"/>
      </rPr>
      <t>____________________________________</t>
    </r>
  </si>
  <si>
    <t>отримані у плановому періоді позичкові кошти фінансових установ, що підлягають поверненню</t>
  </si>
  <si>
    <t>отримані у плановому періоді бюджетні кошти, що не підлягають поверненню</t>
  </si>
  <si>
    <t>інші залучені кошти, отримані у плановому періоді, з них:</t>
  </si>
  <si>
    <t xml:space="preserve">що не підлягають поверненню </t>
  </si>
  <si>
    <t>Сума позичкових коштів та відсотків за їх використання, що підлягає поверненню у планованому періоді, тис.грн (без ПДВ)</t>
  </si>
  <si>
    <t>Сума інших залучених коштів, що підлягає поверненню у планованому періоді, тис.грн (без ПДВ)</t>
  </si>
  <si>
    <t>господарський (вартість матеріальних ресурсів)</t>
  </si>
  <si>
    <t>Графік здійснення заходів та використання коштів на планований період, тис.грн. (без ПДВ)</t>
  </si>
  <si>
    <t>І кв.</t>
  </si>
  <si>
    <t>ІІ кв.</t>
  </si>
  <si>
    <t>ІІІ кв.</t>
  </si>
  <si>
    <t>ІV кв.</t>
  </si>
  <si>
    <t>амортизаційні відрахування</t>
  </si>
  <si>
    <t>що підлягають поверненню</t>
  </si>
  <si>
    <t>Економія паливно-енергетичних ресурсів (тонни умовного палива/прогнозний період)</t>
  </si>
  <si>
    <t>Економія фонду заробітної плати, (тис. грн/рік)</t>
  </si>
  <si>
    <r>
      <t xml:space="preserve">Строк окупності (місяців) </t>
    </r>
    <r>
      <rPr>
        <b/>
        <sz val="9"/>
        <rFont val="Times New Roman"/>
        <family val="1"/>
      </rPr>
      <t>*</t>
    </r>
  </si>
  <si>
    <r>
      <t xml:space="preserve">Економічний ефект (тис. грн ) </t>
    </r>
    <r>
      <rPr>
        <b/>
        <sz val="9"/>
        <rFont val="Times New Roman"/>
        <family val="1"/>
      </rPr>
      <t>**</t>
    </r>
  </si>
  <si>
    <t>2.1</t>
  </si>
  <si>
    <t xml:space="preserve">  2.1.1</t>
  </si>
  <si>
    <t>______________Петро КОВАЛЬЧУК</t>
  </si>
  <si>
    <r>
      <t xml:space="preserve">________   </t>
    </r>
    <r>
      <rPr>
        <u val="single"/>
        <sz val="12"/>
        <rFont val="Times New Roman"/>
        <family val="1"/>
      </rPr>
      <t>Мирослава БЕРЕСТОВА</t>
    </r>
    <r>
      <rPr>
        <sz val="12"/>
        <rFont val="Times New Roman"/>
        <family val="1"/>
      </rPr>
      <t>________</t>
    </r>
  </si>
  <si>
    <r>
      <t xml:space="preserve">________      </t>
    </r>
    <r>
      <rPr>
        <u val="single"/>
        <sz val="12"/>
        <rFont val="Times New Roman"/>
        <family val="1"/>
      </rPr>
      <t>Мирослава БЕРЕСТОВА</t>
    </r>
    <r>
      <rPr>
        <sz val="12"/>
        <rFont val="Times New Roman"/>
        <family val="1"/>
      </rPr>
      <t>________</t>
    </r>
  </si>
  <si>
    <r>
      <t>______________</t>
    </r>
    <r>
      <rPr>
        <u val="single"/>
        <sz val="10"/>
        <rFont val="Times New Roman"/>
        <family val="1"/>
      </rPr>
      <t>Петро КОВАЛЬЧУК</t>
    </r>
  </si>
  <si>
    <t>-</t>
  </si>
  <si>
    <t>Кошти, що враховуються у структурі тарифів гр.5+гр.6+гр.11+гр.12,                                      тис.грн (без ПДВ)</t>
  </si>
  <si>
    <t>"____"_______________ 2023 року</t>
  </si>
  <si>
    <t>з 01 жовтня 2023 року по 30 вересня 2024 року</t>
  </si>
  <si>
    <t xml:space="preserve">використання коштів для  виконання  інвестиційної програми з 01 жовтня 2023 року по 30 вересня 2024 року </t>
  </si>
  <si>
    <t xml:space="preserve">Заміна котельні  «ІОЦ», по вул. Полтавська, 90А 
шляхом встановлення сучасної блочно-модульної котельні 
(розробка проектно-кошторисної документації) 
</t>
  </si>
  <si>
    <t xml:space="preserve">Заміна котельні  «81-го кварталу», по вул. Шевченко, 136 Б 
шляхом встановлення сучасної блочно-модульної котельні 
(розробка проектно-кошторисної документації) 
</t>
  </si>
  <si>
    <t>1.1.1.2</t>
  </si>
  <si>
    <t>Проект-1од.</t>
  </si>
  <si>
    <t>2.1.1.2</t>
  </si>
  <si>
    <t>2.1.1.3</t>
  </si>
  <si>
    <t>2.1.1.1</t>
  </si>
  <si>
    <t>2.1.1.4</t>
  </si>
  <si>
    <t>2.1.1.5</t>
  </si>
  <si>
    <t xml:space="preserve">Реконструкція ділянки теплової мережі  від котельні «37-го кварталу»  (за адресою: Дніпропетровська обл., м. Павлоград, вул. Центральна,21 А) </t>
  </si>
  <si>
    <t xml:space="preserve">Реконструкція ділянки  теплової мережі  від котельні «№15 сел. 18-го Вересня» (за адресою: Дніпропетров-ська обл., м. Павлоград, вул. Заводська, 40) </t>
  </si>
  <si>
    <t xml:space="preserve">Реконструкція ділянки теплової мережі від котельні 4-го МКР
 (за адресою: Дніпропетровська обл., м. Павлоград, вул. Будівельна, 1А) 
</t>
  </si>
  <si>
    <t xml:space="preserve">Реконструкція ділянки теплової мережі від котельні сел. «Нове» (за адресою: Дніпропетровська обл., м. Павлоград, вул.. С.Корольова,10 ) </t>
  </si>
  <si>
    <t xml:space="preserve">Реконструкція ділянки теплової мережі від котельні ІОЦ
(за адресою: Дніпропетровська обл., м. Павлоград, вул. Полтавська, 90 А)
</t>
  </si>
  <si>
    <t>Реконструкція ділянки теплової мережі від котельні ІОЦ
(за адресою: Дніпропетровська обл., м. Павлоград, вул. Полтавська, 90 А)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</si>
</sst>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"/>
    <numFmt numFmtId="192" formatCode="0.0000"/>
    <numFmt numFmtId="193" formatCode="0.00000"/>
    <numFmt numFmtId="194" formatCode="#,##0.0"/>
    <numFmt numFmtId="195" formatCode="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]dddd\,\ d\ mmmm\ yyyy\ &quot;г&quot;\.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.5"/>
      <name val="Times New Roman"/>
      <family val="1"/>
    </font>
    <font>
      <b/>
      <sz val="8.5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10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89" fontId="9" fillId="0" borderId="0" xfId="69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67" fillId="0" borderId="10" xfId="0" applyNumberFormat="1" applyFont="1" applyBorder="1" applyAlignment="1">
      <alignment horizontal="center" vertical="top" wrapText="1"/>
    </xf>
    <xf numFmtId="2" fontId="67" fillId="0" borderId="10" xfId="0" applyNumberFormat="1" applyFont="1" applyFill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2" fontId="67" fillId="0" borderId="10" xfId="0" applyNumberFormat="1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10" xfId="33" applyNumberFormat="1" applyFont="1" applyFill="1" applyBorder="1" applyAlignment="1" applyProtection="1">
      <alignment horizontal="left" vertical="top" wrapText="1"/>
      <protection/>
    </xf>
    <xf numFmtId="2" fontId="69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3" fontId="67" fillId="0" borderId="10" xfId="59" applyNumberFormat="1" applyFont="1" applyFill="1" applyBorder="1" applyAlignment="1">
      <alignment horizontal="center" wrapText="1"/>
      <protection/>
    </xf>
    <xf numFmtId="2" fontId="69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top"/>
    </xf>
    <xf numFmtId="0" fontId="74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2" fontId="67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 wrapText="1"/>
    </xf>
    <xf numFmtId="0" fontId="7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textRotation="90" wrapText="1"/>
    </xf>
    <xf numFmtId="14" fontId="8" fillId="0" borderId="10" xfId="0" applyNumberFormat="1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89" fontId="4" fillId="0" borderId="0" xfId="69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69" fillId="0" borderId="10" xfId="0" applyFont="1" applyFill="1" applyBorder="1" applyAlignment="1">
      <alignment horizontal="center"/>
    </xf>
    <xf numFmtId="2" fontId="6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 quotePrefix="1">
      <alignment horizontal="center" vertical="center"/>
    </xf>
    <xf numFmtId="2" fontId="69" fillId="0" borderId="10" xfId="0" applyNumberFormat="1" applyFont="1" applyFill="1" applyBorder="1" applyAlignment="1" quotePrefix="1">
      <alignment horizontal="center"/>
    </xf>
    <xf numFmtId="0" fontId="69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 vertical="center"/>
    </xf>
    <xf numFmtId="2" fontId="6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7" fillId="0" borderId="10" xfId="33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67" fillId="0" borderId="10" xfId="33" applyNumberFormat="1" applyFont="1" applyFill="1" applyBorder="1" applyAlignment="1" applyProtection="1">
      <alignment horizontal="center" vertical="center"/>
      <protection/>
    </xf>
    <xf numFmtId="0" fontId="67" fillId="0" borderId="10" xfId="33" applyNumberFormat="1" applyFont="1" applyFill="1" applyBorder="1" applyAlignment="1" applyProtection="1">
      <alignment horizontal="left" vertical="center" wrapText="1"/>
      <protection/>
    </xf>
    <xf numFmtId="3" fontId="67" fillId="0" borderId="10" xfId="59" applyNumberFormat="1" applyFont="1" applyFill="1" applyBorder="1" applyAlignment="1">
      <alignment horizontal="center" vertical="center" wrapText="1"/>
      <protection/>
    </xf>
    <xf numFmtId="3" fontId="6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67" fillId="0" borderId="10" xfId="33" applyNumberFormat="1" applyFont="1" applyFill="1" applyBorder="1" applyAlignment="1" applyProtection="1">
      <alignment horizontal="center" vertical="center" wrapText="1"/>
      <protection/>
    </xf>
    <xf numFmtId="0" fontId="69" fillId="0" borderId="10" xfId="33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 vertical="top" wrapText="1"/>
    </xf>
    <xf numFmtId="2" fontId="69" fillId="0" borderId="10" xfId="33" applyNumberFormat="1" applyFont="1" applyFill="1" applyBorder="1" applyAlignment="1" applyProtection="1">
      <alignment horizontal="center" vertical="center" wrapText="1"/>
      <protection/>
    </xf>
    <xf numFmtId="2" fontId="67" fillId="0" borderId="10" xfId="0" applyNumberFormat="1" applyFont="1" applyFill="1" applyBorder="1" applyAlignment="1">
      <alignment horizontal="center" vertical="center" wrapText="1"/>
    </xf>
    <xf numFmtId="2" fontId="67" fillId="0" borderId="10" xfId="33" applyNumberFormat="1" applyFont="1" applyFill="1" applyBorder="1" applyAlignment="1" applyProtection="1">
      <alignment horizontal="center" vertical="center" wrapText="1"/>
      <protection/>
    </xf>
    <xf numFmtId="191" fontId="69" fillId="0" borderId="10" xfId="0" applyNumberFormat="1" applyFont="1" applyFill="1" applyBorder="1" applyAlignment="1">
      <alignment horizontal="center"/>
    </xf>
    <xf numFmtId="191" fontId="69" fillId="0" borderId="10" xfId="0" applyNumberFormat="1" applyFont="1" applyBorder="1" applyAlignment="1">
      <alignment horizontal="center" vertical="top" wrapText="1"/>
    </xf>
    <xf numFmtId="191" fontId="69" fillId="33" borderId="10" xfId="0" applyNumberFormat="1" applyFont="1" applyFill="1" applyBorder="1" applyAlignment="1">
      <alignment horizontal="center"/>
    </xf>
    <xf numFmtId="0" fontId="67" fillId="0" borderId="15" xfId="33" applyNumberFormat="1" applyFont="1" applyFill="1" applyBorder="1" applyAlignment="1" applyProtection="1">
      <alignment horizontal="center" vertical="center" wrapText="1"/>
      <protection/>
    </xf>
    <xf numFmtId="0" fontId="67" fillId="0" borderId="16" xfId="33" applyNumberFormat="1" applyFont="1" applyFill="1" applyBorder="1" applyAlignment="1" applyProtection="1">
      <alignment horizontal="center" vertical="center" wrapText="1"/>
      <protection/>
    </xf>
    <xf numFmtId="0" fontId="67" fillId="0" borderId="12" xfId="33" applyNumberFormat="1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7" fillId="0" borderId="13" xfId="33" applyNumberFormat="1" applyFont="1" applyFill="1" applyBorder="1" applyAlignment="1" applyProtection="1">
      <alignment horizontal="center" vertical="center" wrapText="1"/>
      <protection/>
    </xf>
    <xf numFmtId="0" fontId="67" fillId="0" borderId="14" xfId="33" applyNumberFormat="1" applyFont="1" applyFill="1" applyBorder="1" applyAlignment="1" applyProtection="1">
      <alignment horizontal="center" vertical="center" wrapText="1"/>
      <protection/>
    </xf>
    <xf numFmtId="0" fontId="67" fillId="0" borderId="17" xfId="33" applyNumberFormat="1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9" fillId="0" borderId="13" xfId="33" applyNumberFormat="1" applyFont="1" applyFill="1" applyBorder="1" applyAlignment="1" applyProtection="1">
      <alignment horizontal="center" vertical="center" wrapText="1"/>
      <protection/>
    </xf>
    <xf numFmtId="0" fontId="69" fillId="0" borderId="14" xfId="33" applyNumberFormat="1" applyFont="1" applyFill="1" applyBorder="1" applyAlignment="1" applyProtection="1">
      <alignment horizontal="center" vertical="center" wrapText="1"/>
      <protection/>
    </xf>
    <xf numFmtId="0" fontId="69" fillId="0" borderId="17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top" wrapText="1"/>
    </xf>
    <xf numFmtId="0" fontId="6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7" xfId="33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5" fillId="0" borderId="0" xfId="0" applyFont="1" applyFill="1" applyAlignment="1">
      <alignment horizontal="left" vertical="center" wrapText="1"/>
    </xf>
    <xf numFmtId="191" fontId="67" fillId="0" borderId="15" xfId="33" applyNumberFormat="1" applyFont="1" applyFill="1" applyBorder="1" applyAlignment="1" applyProtection="1">
      <alignment horizontal="center" vertical="center" wrapText="1"/>
      <protection/>
    </xf>
    <xf numFmtId="191" fontId="67" fillId="0" borderId="16" xfId="33" applyNumberFormat="1" applyFont="1" applyFill="1" applyBorder="1" applyAlignment="1" applyProtection="1">
      <alignment horizontal="center" vertical="center" wrapText="1"/>
      <protection/>
    </xf>
    <xf numFmtId="191" fontId="67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left" textRotation="90" wrapText="1"/>
    </xf>
    <xf numFmtId="0" fontId="4" fillId="0" borderId="10" xfId="33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7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>
      <alignment horizontal="center"/>
    </xf>
    <xf numFmtId="0" fontId="69" fillId="0" borderId="10" xfId="33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Iau?iue 2" xfId="34"/>
    <cellStyle name="Iau?iue_Додатки 4 - 6 теплов 28.12.1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Звичайний 2" xfId="53"/>
    <cellStyle name="Звичайний 2 2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tabSelected="1" view="pageBreakPreview" zoomScale="99" zoomScaleSheetLayoutView="99" zoomScalePageLayoutView="37" workbookViewId="0" topLeftCell="A24">
      <selection activeCell="D27" sqref="D27"/>
    </sheetView>
  </sheetViews>
  <sheetFormatPr defaultColWidth="5.375" defaultRowHeight="69.75" customHeight="1"/>
  <cols>
    <col min="1" max="1" width="5.50390625" style="5" customWidth="1"/>
    <col min="2" max="2" width="28.625" style="6" customWidth="1"/>
    <col min="3" max="3" width="9.375" style="5" customWidth="1"/>
    <col min="4" max="4" width="8.625" style="6" customWidth="1"/>
    <col min="5" max="6" width="6.375" style="6" customWidth="1"/>
    <col min="7" max="7" width="6.00390625" style="6" customWidth="1"/>
    <col min="8" max="8" width="6.50390625" style="6" customWidth="1"/>
    <col min="9" max="9" width="7.375" style="6" customWidth="1"/>
    <col min="10" max="10" width="7.50390625" style="6" customWidth="1"/>
    <col min="11" max="11" width="7.625" style="6" customWidth="1"/>
    <col min="12" max="12" width="6.875" style="6" customWidth="1"/>
    <col min="13" max="13" width="7.625" style="6" customWidth="1"/>
    <col min="14" max="14" width="8.00390625" style="6" customWidth="1"/>
    <col min="15" max="15" width="5.50390625" style="6" customWidth="1"/>
    <col min="16" max="16" width="6.625" style="6" customWidth="1"/>
    <col min="17" max="17" width="4.625" style="6" customWidth="1"/>
    <col min="18" max="18" width="11.50390625" style="6" customWidth="1"/>
    <col min="19" max="19" width="6.50390625" style="6" customWidth="1"/>
    <col min="20" max="20" width="6.625" style="8" customWidth="1"/>
    <col min="21" max="22" width="5.375" style="8" customWidth="1"/>
    <col min="23" max="26" width="5.375" style="6" customWidth="1"/>
    <col min="27" max="27" width="6.375" style="6" customWidth="1"/>
    <col min="28" max="16384" width="5.375" style="6" customWidth="1"/>
  </cols>
  <sheetData>
    <row r="1" spans="11:22" ht="15" customHeight="1">
      <c r="K1" s="6" t="s">
        <v>38</v>
      </c>
      <c r="L1" s="7"/>
      <c r="M1" s="7"/>
      <c r="N1" s="7"/>
      <c r="O1" s="7"/>
      <c r="P1" s="31"/>
      <c r="Q1" s="31"/>
      <c r="R1" s="31"/>
      <c r="S1" s="31"/>
      <c r="T1" s="31"/>
      <c r="U1" s="6"/>
      <c r="V1" s="6"/>
    </row>
    <row r="2" spans="11:22" ht="13.5" customHeight="1">
      <c r="K2" s="6" t="s">
        <v>31</v>
      </c>
      <c r="L2" s="7"/>
      <c r="M2" s="7"/>
      <c r="N2" s="7"/>
      <c r="O2" s="7"/>
      <c r="P2" s="31"/>
      <c r="Q2" s="31"/>
      <c r="R2" s="31"/>
      <c r="S2" s="31"/>
      <c r="T2" s="31"/>
      <c r="U2" s="6"/>
      <c r="V2" s="6"/>
    </row>
    <row r="3" spans="11:22" ht="13.5" customHeight="1">
      <c r="K3" s="6" t="s">
        <v>32</v>
      </c>
      <c r="L3" s="7"/>
      <c r="M3" s="7"/>
      <c r="N3" s="7"/>
      <c r="O3" s="7"/>
      <c r="P3" s="31"/>
      <c r="Q3" s="31"/>
      <c r="R3" s="31"/>
      <c r="S3" s="31"/>
      <c r="T3" s="31"/>
      <c r="U3" s="6"/>
      <c r="V3" s="6"/>
    </row>
    <row r="4" spans="11:22" ht="13.5" customHeight="1">
      <c r="K4" s="6" t="s">
        <v>33</v>
      </c>
      <c r="L4" s="7"/>
      <c r="M4" s="7"/>
      <c r="N4" s="7"/>
      <c r="O4" s="7"/>
      <c r="P4" s="31"/>
      <c r="Q4" s="31"/>
      <c r="R4" s="31"/>
      <c r="S4" s="31"/>
      <c r="T4" s="31"/>
      <c r="U4" s="6"/>
      <c r="V4" s="6"/>
    </row>
    <row r="5" spans="12:22" ht="12" customHeight="1">
      <c r="L5" s="7"/>
      <c r="M5" s="7"/>
      <c r="N5" s="7"/>
      <c r="O5" s="7"/>
      <c r="P5" s="25"/>
      <c r="Q5" s="25"/>
      <c r="R5" s="25"/>
      <c r="S5" s="25"/>
      <c r="T5" s="25"/>
      <c r="U5" s="6"/>
      <c r="V5" s="6"/>
    </row>
    <row r="6" spans="2:22" ht="17.25" customHeight="1">
      <c r="B6" s="183" t="s">
        <v>15</v>
      </c>
      <c r="C6" s="183"/>
      <c r="D6" s="183"/>
      <c r="E6" s="183"/>
      <c r="K6" s="184" t="s">
        <v>34</v>
      </c>
      <c r="L6" s="184"/>
      <c r="M6" s="184"/>
      <c r="N6" s="184"/>
      <c r="O6" s="184"/>
      <c r="P6" s="184"/>
      <c r="Q6" s="184"/>
      <c r="R6" s="9"/>
      <c r="S6" s="9"/>
      <c r="T6" s="9"/>
      <c r="U6" s="6"/>
      <c r="V6" s="6"/>
    </row>
    <row r="7" spans="2:22" ht="25.5" customHeight="1">
      <c r="B7" s="187" t="s">
        <v>47</v>
      </c>
      <c r="C7" s="187"/>
      <c r="D7" s="187"/>
      <c r="E7" s="187"/>
      <c r="K7" s="185" t="s">
        <v>27</v>
      </c>
      <c r="L7" s="185"/>
      <c r="M7" s="185"/>
      <c r="N7" s="185"/>
      <c r="O7" s="185"/>
      <c r="P7" s="185"/>
      <c r="Q7" s="185"/>
      <c r="R7" s="9"/>
      <c r="S7" s="9"/>
      <c r="T7" s="9"/>
      <c r="U7" s="6"/>
      <c r="V7" s="6"/>
    </row>
    <row r="8" spans="2:22" ht="11.25" customHeight="1">
      <c r="B8" s="61"/>
      <c r="C8" s="82"/>
      <c r="D8" s="61"/>
      <c r="E8" s="61"/>
      <c r="K8" s="186" t="s">
        <v>51</v>
      </c>
      <c r="L8" s="186"/>
      <c r="M8" s="186"/>
      <c r="N8" s="186"/>
      <c r="O8" s="186"/>
      <c r="P8" s="186"/>
      <c r="Q8" s="186"/>
      <c r="R8" s="9"/>
      <c r="S8" s="9"/>
      <c r="T8" s="9"/>
      <c r="U8" s="6"/>
      <c r="V8" s="6"/>
    </row>
    <row r="9" spans="2:22" ht="16.5" customHeight="1">
      <c r="B9" s="170" t="s">
        <v>48</v>
      </c>
      <c r="C9" s="170"/>
      <c r="D9" s="170"/>
      <c r="E9" s="65"/>
      <c r="K9" s="57" t="s">
        <v>163</v>
      </c>
      <c r="L9" s="58"/>
      <c r="M9" s="58"/>
      <c r="N9" s="58"/>
      <c r="O9" s="58"/>
      <c r="P9" s="58"/>
      <c r="Q9" s="58"/>
      <c r="R9" s="10"/>
      <c r="S9" s="10"/>
      <c r="T9" s="9"/>
      <c r="U9" s="6"/>
      <c r="V9" s="6"/>
    </row>
    <row r="10" spans="2:22" ht="14.25" customHeight="1">
      <c r="B10" s="171" t="s">
        <v>45</v>
      </c>
      <c r="C10" s="171"/>
      <c r="D10" s="64"/>
      <c r="E10" s="64"/>
      <c r="K10" s="23" t="s">
        <v>1</v>
      </c>
      <c r="L10" s="13"/>
      <c r="M10" s="74" t="s">
        <v>52</v>
      </c>
      <c r="N10" s="74"/>
      <c r="O10" s="13"/>
      <c r="R10" s="24"/>
      <c r="S10" s="24"/>
      <c r="T10" s="9"/>
      <c r="U10" s="6"/>
      <c r="V10" s="6"/>
    </row>
    <row r="11" spans="2:22" ht="15" customHeight="1">
      <c r="B11" s="65" t="s">
        <v>50</v>
      </c>
      <c r="C11" s="83"/>
      <c r="D11" s="62"/>
      <c r="E11" s="62"/>
      <c r="K11" s="172" t="s">
        <v>166</v>
      </c>
      <c r="L11" s="172"/>
      <c r="M11" s="172"/>
      <c r="N11" s="172"/>
      <c r="O11" s="172"/>
      <c r="P11" s="172"/>
      <c r="Q11" s="172"/>
      <c r="R11" s="172"/>
      <c r="S11" s="70"/>
      <c r="T11" s="9"/>
      <c r="U11" s="6"/>
      <c r="V11" s="6"/>
    </row>
    <row r="12" spans="2:22" ht="15.75" customHeight="1">
      <c r="B12" s="66"/>
      <c r="C12" s="40"/>
      <c r="D12" s="63"/>
      <c r="E12" s="63"/>
      <c r="K12" s="11" t="s">
        <v>16</v>
      </c>
      <c r="L12" s="14"/>
      <c r="M12" s="14"/>
      <c r="N12" s="14"/>
      <c r="O12" s="14"/>
      <c r="P12" s="14"/>
      <c r="Q12" s="14"/>
      <c r="R12" s="10"/>
      <c r="S12" s="10"/>
      <c r="T12" s="9"/>
      <c r="U12" s="6"/>
      <c r="V12" s="6"/>
    </row>
    <row r="13" spans="2:22" ht="15.75" customHeight="1">
      <c r="B13" s="66"/>
      <c r="C13" s="40"/>
      <c r="D13" s="63"/>
      <c r="E13" s="63"/>
      <c r="K13" s="11"/>
      <c r="L13" s="14"/>
      <c r="M13" s="14"/>
      <c r="N13" s="14"/>
      <c r="O13" s="14"/>
      <c r="P13" s="14"/>
      <c r="Q13" s="14"/>
      <c r="R13" s="10"/>
      <c r="S13" s="10"/>
      <c r="T13" s="9"/>
      <c r="U13" s="6"/>
      <c r="V13" s="6"/>
    </row>
    <row r="14" spans="1:22" ht="18" customHeight="1">
      <c r="A14" s="173" t="s">
        <v>29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6"/>
      <c r="V14" s="6"/>
    </row>
    <row r="15" spans="1:22" ht="15.75" customHeight="1">
      <c r="A15" s="173" t="s">
        <v>168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6"/>
      <c r="V15" s="6"/>
    </row>
    <row r="16" spans="1:22" ht="16.5" customHeight="1">
      <c r="A16" s="176" t="s">
        <v>46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6"/>
      <c r="V16" s="6"/>
    </row>
    <row r="17" spans="1:20" s="8" customFormat="1" ht="12.75" customHeight="1">
      <c r="A17" s="177" t="s">
        <v>53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</row>
    <row r="18" spans="1:22" ht="12" customHeight="1">
      <c r="A18" s="27"/>
      <c r="B18" s="27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7"/>
      <c r="O18" s="27"/>
      <c r="P18" s="27"/>
      <c r="Q18" s="27"/>
      <c r="R18" s="27"/>
      <c r="S18" s="27"/>
      <c r="T18" s="15"/>
      <c r="U18" s="6"/>
      <c r="V18" s="6"/>
    </row>
    <row r="19" spans="1:22" ht="69" customHeight="1">
      <c r="A19" s="178" t="s">
        <v>0</v>
      </c>
      <c r="B19" s="178" t="s">
        <v>25</v>
      </c>
      <c r="C19" s="178" t="s">
        <v>10</v>
      </c>
      <c r="D19" s="135" t="s">
        <v>6</v>
      </c>
      <c r="E19" s="136"/>
      <c r="F19" s="136"/>
      <c r="G19" s="136"/>
      <c r="H19" s="136"/>
      <c r="I19" s="136"/>
      <c r="J19" s="137"/>
      <c r="K19" s="135" t="s">
        <v>7</v>
      </c>
      <c r="L19" s="137"/>
      <c r="M19" s="135" t="s">
        <v>40</v>
      </c>
      <c r="N19" s="136"/>
      <c r="O19" s="137"/>
      <c r="P19" s="151" t="s">
        <v>11</v>
      </c>
      <c r="Q19" s="151" t="s">
        <v>9</v>
      </c>
      <c r="R19" s="151" t="s">
        <v>24</v>
      </c>
      <c r="S19" s="151" t="s">
        <v>59</v>
      </c>
      <c r="T19" s="151" t="s">
        <v>12</v>
      </c>
      <c r="U19" s="6"/>
      <c r="V19" s="6"/>
    </row>
    <row r="20" spans="1:20" ht="14.25" customHeight="1">
      <c r="A20" s="179"/>
      <c r="B20" s="179"/>
      <c r="C20" s="179"/>
      <c r="D20" s="151" t="s">
        <v>26</v>
      </c>
      <c r="E20" s="167" t="s">
        <v>21</v>
      </c>
      <c r="F20" s="168"/>
      <c r="G20" s="168"/>
      <c r="H20" s="168"/>
      <c r="I20" s="168"/>
      <c r="J20" s="169"/>
      <c r="K20" s="151" t="s">
        <v>54</v>
      </c>
      <c r="L20" s="151" t="s">
        <v>55</v>
      </c>
      <c r="M20" s="175" t="s">
        <v>39</v>
      </c>
      <c r="N20" s="154" t="s">
        <v>56</v>
      </c>
      <c r="O20" s="155"/>
      <c r="P20" s="152"/>
      <c r="Q20" s="152"/>
      <c r="R20" s="152"/>
      <c r="S20" s="152"/>
      <c r="T20" s="152"/>
    </row>
    <row r="21" spans="1:20" ht="25.5" customHeight="1">
      <c r="A21" s="179"/>
      <c r="B21" s="179"/>
      <c r="C21" s="179"/>
      <c r="D21" s="152"/>
      <c r="E21" s="151" t="s">
        <v>13</v>
      </c>
      <c r="F21" s="151" t="s">
        <v>4</v>
      </c>
      <c r="G21" s="151" t="s">
        <v>41</v>
      </c>
      <c r="H21" s="181" t="s">
        <v>17</v>
      </c>
      <c r="I21" s="182"/>
      <c r="J21" s="151" t="s">
        <v>14</v>
      </c>
      <c r="K21" s="152"/>
      <c r="L21" s="152"/>
      <c r="M21" s="175"/>
      <c r="N21" s="156"/>
      <c r="O21" s="157"/>
      <c r="P21" s="152"/>
      <c r="Q21" s="152"/>
      <c r="R21" s="152"/>
      <c r="S21" s="152"/>
      <c r="T21" s="152"/>
    </row>
    <row r="22" spans="1:20" ht="84" customHeight="1">
      <c r="A22" s="180"/>
      <c r="B22" s="180"/>
      <c r="C22" s="180"/>
      <c r="D22" s="152"/>
      <c r="E22" s="152"/>
      <c r="F22" s="152"/>
      <c r="G22" s="152"/>
      <c r="H22" s="16" t="s">
        <v>8</v>
      </c>
      <c r="I22" s="16" t="s">
        <v>28</v>
      </c>
      <c r="J22" s="152"/>
      <c r="K22" s="153"/>
      <c r="L22" s="153"/>
      <c r="M22" s="175"/>
      <c r="N22" s="30" t="s">
        <v>57</v>
      </c>
      <c r="O22" s="30" t="s">
        <v>58</v>
      </c>
      <c r="P22" s="153"/>
      <c r="Q22" s="153"/>
      <c r="R22" s="153"/>
      <c r="S22" s="153"/>
      <c r="T22" s="153"/>
    </row>
    <row r="23" spans="1:22" s="5" customFormat="1" ht="15" customHeight="1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29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  <c r="S23" s="1">
        <v>19</v>
      </c>
      <c r="T23" s="1">
        <v>20</v>
      </c>
      <c r="U23" s="18"/>
      <c r="V23" s="18"/>
    </row>
    <row r="24" spans="1:22" s="5" customFormat="1" ht="15" customHeight="1">
      <c r="A24" s="17">
        <v>1</v>
      </c>
      <c r="B24" s="164" t="s">
        <v>60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5"/>
      <c r="U24" s="18"/>
      <c r="V24" s="18"/>
    </row>
    <row r="25" spans="1:20" ht="15" customHeight="1">
      <c r="A25" s="76" t="s">
        <v>36</v>
      </c>
      <c r="B25" s="138" t="s">
        <v>35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</row>
    <row r="26" spans="1:20" ht="15" customHeight="1">
      <c r="A26" s="34" t="s">
        <v>37</v>
      </c>
      <c r="B26" s="141" t="s">
        <v>18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3"/>
    </row>
    <row r="27" spans="1:20" ht="75.75" customHeight="1">
      <c r="A27" s="34" t="s">
        <v>61</v>
      </c>
      <c r="B27" s="103" t="s">
        <v>169</v>
      </c>
      <c r="C27" s="97" t="s">
        <v>172</v>
      </c>
      <c r="D27" s="122">
        <f>1055.5/1.2</f>
        <v>879.5833333333334</v>
      </c>
      <c r="E27" s="36" t="s">
        <v>3</v>
      </c>
      <c r="F27" s="36" t="s">
        <v>3</v>
      </c>
      <c r="G27" s="36" t="s">
        <v>3</v>
      </c>
      <c r="H27" s="36" t="s">
        <v>3</v>
      </c>
      <c r="I27" s="36" t="s">
        <v>3</v>
      </c>
      <c r="J27" s="36" t="s">
        <v>3</v>
      </c>
      <c r="K27" s="67">
        <f>D27</f>
        <v>879.5833333333334</v>
      </c>
      <c r="L27" s="108">
        <v>0</v>
      </c>
      <c r="M27" s="108">
        <f>D27</f>
        <v>879.5833333333334</v>
      </c>
      <c r="N27" s="67">
        <f>D27</f>
        <v>879.5833333333334</v>
      </c>
      <c r="O27" s="67">
        <v>0</v>
      </c>
      <c r="P27" s="67"/>
      <c r="Q27" s="90" t="s">
        <v>164</v>
      </c>
      <c r="R27" s="47"/>
      <c r="S27" s="67"/>
      <c r="T27" s="67"/>
    </row>
    <row r="28" spans="1:22" s="5" customFormat="1" ht="72" customHeight="1">
      <c r="A28" s="34" t="s">
        <v>171</v>
      </c>
      <c r="B28" s="88" t="s">
        <v>170</v>
      </c>
      <c r="C28" s="104" t="s">
        <v>172</v>
      </c>
      <c r="D28" s="122">
        <f>1055.5/1.2</f>
        <v>879.5833333333334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67">
        <f>D28</f>
        <v>879.5833333333334</v>
      </c>
      <c r="L28" s="108">
        <v>0</v>
      </c>
      <c r="M28" s="108">
        <f>D28</f>
        <v>879.5833333333334</v>
      </c>
      <c r="N28" s="67">
        <f>D28</f>
        <v>879.5833333333334</v>
      </c>
      <c r="O28" s="67">
        <v>0</v>
      </c>
      <c r="P28" s="67"/>
      <c r="Q28" s="90" t="s">
        <v>164</v>
      </c>
      <c r="R28" s="47"/>
      <c r="S28" s="67"/>
      <c r="T28" s="67"/>
      <c r="U28" s="18"/>
      <c r="V28" s="18"/>
    </row>
    <row r="29" spans="1:22" s="5" customFormat="1" ht="15" customHeight="1">
      <c r="A29" s="132" t="s">
        <v>62</v>
      </c>
      <c r="B29" s="133"/>
      <c r="C29" s="134"/>
      <c r="D29" s="42">
        <f>SUM(D27:D28)</f>
        <v>1759.1666666666667</v>
      </c>
      <c r="E29" s="36" t="s">
        <v>3</v>
      </c>
      <c r="F29" s="36" t="s">
        <v>3</v>
      </c>
      <c r="G29" s="87">
        <v>0</v>
      </c>
      <c r="H29" s="87">
        <v>0</v>
      </c>
      <c r="I29" s="87">
        <v>0</v>
      </c>
      <c r="J29" s="87">
        <v>0</v>
      </c>
      <c r="K29" s="94">
        <f aca="true" t="shared" si="0" ref="K29:P29">SUM(K27:K28)</f>
        <v>1759.1666666666667</v>
      </c>
      <c r="L29" s="48">
        <f t="shared" si="0"/>
        <v>0</v>
      </c>
      <c r="M29" s="42">
        <f t="shared" si="0"/>
        <v>1759.1666666666667</v>
      </c>
      <c r="N29" s="67">
        <f t="shared" si="0"/>
        <v>1759.1666666666667</v>
      </c>
      <c r="O29" s="67">
        <f t="shared" si="0"/>
        <v>0</v>
      </c>
      <c r="P29" s="89">
        <f t="shared" si="0"/>
        <v>0</v>
      </c>
      <c r="Q29" s="91" t="s">
        <v>164</v>
      </c>
      <c r="R29" s="42">
        <f>SUM(R27:R28)</f>
        <v>0</v>
      </c>
      <c r="S29" s="87">
        <f>SUM(S27:S28)</f>
        <v>0</v>
      </c>
      <c r="T29" s="42">
        <f>SUM(T27:T28)</f>
        <v>0</v>
      </c>
      <c r="U29" s="18"/>
      <c r="V29" s="18"/>
    </row>
    <row r="30" spans="1:22" s="5" customFormat="1" ht="15" customHeight="1">
      <c r="A30" s="43" t="s">
        <v>63</v>
      </c>
      <c r="B30" s="144" t="s">
        <v>64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6"/>
      <c r="U30" s="18"/>
      <c r="V30" s="18"/>
    </row>
    <row r="31" spans="1:22" s="5" customFormat="1" ht="12.75" customHeight="1">
      <c r="A31" s="43"/>
      <c r="B31" s="44"/>
      <c r="C31" s="81"/>
      <c r="D31" s="44"/>
      <c r="E31" s="45" t="s">
        <v>3</v>
      </c>
      <c r="F31" s="45" t="s">
        <v>3</v>
      </c>
      <c r="G31" s="45" t="s">
        <v>3</v>
      </c>
      <c r="H31" s="45" t="s">
        <v>3</v>
      </c>
      <c r="I31" s="45" t="s">
        <v>3</v>
      </c>
      <c r="J31" s="45" t="s">
        <v>3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18"/>
      <c r="V31" s="18"/>
    </row>
    <row r="32" spans="1:22" s="5" customFormat="1" ht="12.75" customHeight="1">
      <c r="A32" s="132" t="s">
        <v>65</v>
      </c>
      <c r="B32" s="133"/>
      <c r="C32" s="134"/>
      <c r="D32" s="43"/>
      <c r="E32" s="43" t="s">
        <v>3</v>
      </c>
      <c r="F32" s="43" t="s">
        <v>3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18"/>
      <c r="V32" s="18"/>
    </row>
    <row r="33" spans="1:20" ht="15" customHeight="1">
      <c r="A33" s="43" t="s">
        <v>67</v>
      </c>
      <c r="B33" s="132" t="s">
        <v>19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4"/>
    </row>
    <row r="34" spans="1:20" ht="12" customHeight="1">
      <c r="A34" s="43"/>
      <c r="B34" s="44"/>
      <c r="C34" s="81"/>
      <c r="D34" s="44"/>
      <c r="E34" s="45" t="s">
        <v>3</v>
      </c>
      <c r="F34" s="45" t="s">
        <v>3</v>
      </c>
      <c r="G34" s="45" t="s">
        <v>3</v>
      </c>
      <c r="H34" s="45" t="s">
        <v>3</v>
      </c>
      <c r="I34" s="45" t="s">
        <v>3</v>
      </c>
      <c r="J34" s="45" t="s">
        <v>3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12" customHeight="1">
      <c r="A35" s="132" t="s">
        <v>66</v>
      </c>
      <c r="B35" s="133"/>
      <c r="C35" s="134"/>
      <c r="D35" s="43"/>
      <c r="E35" s="43" t="s">
        <v>3</v>
      </c>
      <c r="F35" s="43" t="s">
        <v>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2" customHeight="1">
      <c r="A36" s="129" t="s">
        <v>68</v>
      </c>
      <c r="B36" s="130"/>
      <c r="C36" s="131"/>
      <c r="D36" s="42">
        <f>D29+D32+D35</f>
        <v>1759.1666666666667</v>
      </c>
      <c r="E36" s="43" t="s">
        <v>3</v>
      </c>
      <c r="F36" s="43" t="s">
        <v>3</v>
      </c>
      <c r="G36" s="42">
        <f aca="true" t="shared" si="1" ref="G36:L36">G29+G32+G35</f>
        <v>0</v>
      </c>
      <c r="H36" s="42">
        <f t="shared" si="1"/>
        <v>0</v>
      </c>
      <c r="I36" s="42">
        <f t="shared" si="1"/>
        <v>0</v>
      </c>
      <c r="J36" s="42">
        <f t="shared" si="1"/>
        <v>0</v>
      </c>
      <c r="K36" s="42">
        <f t="shared" si="1"/>
        <v>1759.1666666666667</v>
      </c>
      <c r="L36" s="42">
        <f t="shared" si="1"/>
        <v>0</v>
      </c>
      <c r="M36" s="42">
        <f>M29+M32+M35</f>
        <v>1759.1666666666667</v>
      </c>
      <c r="N36" s="42">
        <f>N29+N32+N35</f>
        <v>1759.1666666666667</v>
      </c>
      <c r="O36" s="67">
        <v>0</v>
      </c>
      <c r="P36" s="89">
        <f>P29+P32+P35</f>
        <v>0</v>
      </c>
      <c r="Q36" s="92" t="s">
        <v>164</v>
      </c>
      <c r="R36" s="42">
        <f>R29+R32+R35</f>
        <v>0</v>
      </c>
      <c r="S36" s="67">
        <v>0</v>
      </c>
      <c r="T36" s="42">
        <f>T29+T32+T35</f>
        <v>0</v>
      </c>
    </row>
    <row r="37" spans="1:20" ht="15" customHeight="1">
      <c r="A37" s="77" t="s">
        <v>69</v>
      </c>
      <c r="B37" s="158" t="s">
        <v>70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</row>
    <row r="38" spans="1:22" ht="12" customHeight="1">
      <c r="A38" s="43" t="s">
        <v>72</v>
      </c>
      <c r="B38" s="144" t="s">
        <v>18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6"/>
      <c r="U38" s="6"/>
      <c r="V38" s="6"/>
    </row>
    <row r="39" spans="1:22" ht="12.75" customHeight="1">
      <c r="A39" s="43"/>
      <c r="B39" s="44"/>
      <c r="C39" s="81"/>
      <c r="D39" s="44"/>
      <c r="E39" s="45" t="s">
        <v>3</v>
      </c>
      <c r="F39" s="45" t="s">
        <v>3</v>
      </c>
      <c r="G39" s="45" t="s">
        <v>3</v>
      </c>
      <c r="H39" s="45" t="s">
        <v>3</v>
      </c>
      <c r="I39" s="45" t="s">
        <v>3</v>
      </c>
      <c r="J39" s="45" t="s">
        <v>3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6"/>
      <c r="V39" s="6"/>
    </row>
    <row r="40" spans="1:22" ht="12.75" customHeight="1">
      <c r="A40" s="132" t="s">
        <v>71</v>
      </c>
      <c r="B40" s="133"/>
      <c r="C40" s="134"/>
      <c r="D40" s="43"/>
      <c r="E40" s="43" t="s">
        <v>3</v>
      </c>
      <c r="F40" s="43" t="s">
        <v>3</v>
      </c>
      <c r="G40" s="96"/>
      <c r="H40" s="96"/>
      <c r="I40" s="96"/>
      <c r="J40" s="96"/>
      <c r="K40" s="96"/>
      <c r="L40" s="43"/>
      <c r="M40" s="96"/>
      <c r="N40" s="96"/>
      <c r="O40" s="96"/>
      <c r="P40" s="96"/>
      <c r="Q40" s="96"/>
      <c r="R40" s="96"/>
      <c r="S40" s="96"/>
      <c r="T40" s="96"/>
      <c r="U40" s="6"/>
      <c r="V40" s="6"/>
    </row>
    <row r="41" spans="1:22" ht="12" customHeight="1">
      <c r="A41" s="43" t="s">
        <v>73</v>
      </c>
      <c r="B41" s="144" t="s">
        <v>64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6"/>
      <c r="U41" s="6"/>
      <c r="V41" s="6"/>
    </row>
    <row r="42" spans="1:22" ht="12" customHeight="1">
      <c r="A42" s="43"/>
      <c r="B42" s="44"/>
      <c r="C42" s="81"/>
      <c r="D42" s="44"/>
      <c r="E42" s="45" t="s">
        <v>3</v>
      </c>
      <c r="F42" s="45" t="s">
        <v>3</v>
      </c>
      <c r="G42" s="45" t="s">
        <v>3</v>
      </c>
      <c r="H42" s="45" t="s">
        <v>3</v>
      </c>
      <c r="I42" s="45" t="s">
        <v>3</v>
      </c>
      <c r="J42" s="45" t="s">
        <v>3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6"/>
      <c r="V42" s="6"/>
    </row>
    <row r="43" spans="1:22" ht="12" customHeight="1">
      <c r="A43" s="132" t="s">
        <v>74</v>
      </c>
      <c r="B43" s="133"/>
      <c r="C43" s="134"/>
      <c r="D43" s="43"/>
      <c r="E43" s="43" t="s">
        <v>3</v>
      </c>
      <c r="F43" s="43" t="s">
        <v>3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6"/>
      <c r="V43" s="6"/>
    </row>
    <row r="44" spans="1:22" ht="12" customHeight="1">
      <c r="A44" s="43" t="s">
        <v>76</v>
      </c>
      <c r="B44" s="132" t="s">
        <v>75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4"/>
      <c r="U44" s="6"/>
      <c r="V44" s="6"/>
    </row>
    <row r="45" spans="1:22" ht="12" customHeight="1">
      <c r="A45" s="43"/>
      <c r="B45" s="43"/>
      <c r="C45" s="80"/>
      <c r="D45" s="43"/>
      <c r="E45" s="45" t="s">
        <v>3</v>
      </c>
      <c r="F45" s="45" t="s">
        <v>3</v>
      </c>
      <c r="G45" s="45" t="s">
        <v>3</v>
      </c>
      <c r="H45" s="45" t="s">
        <v>3</v>
      </c>
      <c r="I45" s="45" t="s">
        <v>3</v>
      </c>
      <c r="J45" s="45" t="s">
        <v>3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6"/>
      <c r="V45" s="6"/>
    </row>
    <row r="46" spans="1:22" ht="12" customHeight="1">
      <c r="A46" s="132" t="s">
        <v>77</v>
      </c>
      <c r="B46" s="133"/>
      <c r="C46" s="134"/>
      <c r="D46" s="43"/>
      <c r="E46" s="43" t="s">
        <v>3</v>
      </c>
      <c r="F46" s="43" t="s">
        <v>3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6"/>
      <c r="V46" s="6"/>
    </row>
    <row r="47" spans="1:22" ht="12" customHeight="1">
      <c r="A47" s="43" t="s">
        <v>78</v>
      </c>
      <c r="B47" s="132" t="s">
        <v>79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4"/>
      <c r="U47" s="6"/>
      <c r="V47" s="6"/>
    </row>
    <row r="48" spans="1:22" ht="12" customHeight="1">
      <c r="A48" s="43"/>
      <c r="B48" s="43"/>
      <c r="C48" s="80"/>
      <c r="D48" s="43"/>
      <c r="E48" s="45" t="s">
        <v>3</v>
      </c>
      <c r="F48" s="45" t="s">
        <v>3</v>
      </c>
      <c r="G48" s="45" t="s">
        <v>3</v>
      </c>
      <c r="H48" s="45" t="s">
        <v>3</v>
      </c>
      <c r="I48" s="45" t="s">
        <v>3</v>
      </c>
      <c r="J48" s="45" t="s">
        <v>3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6"/>
      <c r="V48" s="6"/>
    </row>
    <row r="49" spans="1:22" ht="12" customHeight="1">
      <c r="A49" s="132" t="s">
        <v>80</v>
      </c>
      <c r="B49" s="133"/>
      <c r="C49" s="134"/>
      <c r="D49" s="43"/>
      <c r="E49" s="43" t="s">
        <v>3</v>
      </c>
      <c r="F49" s="43" t="s">
        <v>3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6"/>
      <c r="V49" s="6"/>
    </row>
    <row r="50" spans="1:22" ht="12" customHeight="1">
      <c r="A50" s="43" t="s">
        <v>82</v>
      </c>
      <c r="B50" s="132" t="s">
        <v>81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4"/>
      <c r="U50" s="6"/>
      <c r="V50" s="6"/>
    </row>
    <row r="51" spans="1:22" ht="12" customHeight="1">
      <c r="A51" s="43"/>
      <c r="B51" s="43"/>
      <c r="C51" s="80"/>
      <c r="D51" s="43"/>
      <c r="E51" s="45" t="s">
        <v>3</v>
      </c>
      <c r="F51" s="45" t="s">
        <v>3</v>
      </c>
      <c r="G51" s="45" t="s">
        <v>3</v>
      </c>
      <c r="H51" s="45" t="s">
        <v>3</v>
      </c>
      <c r="I51" s="45" t="s">
        <v>3</v>
      </c>
      <c r="J51" s="45" t="s">
        <v>3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6"/>
      <c r="V51" s="6"/>
    </row>
    <row r="52" spans="1:22" ht="12" customHeight="1">
      <c r="A52" s="132" t="s">
        <v>83</v>
      </c>
      <c r="B52" s="133"/>
      <c r="C52" s="134"/>
      <c r="D52" s="43"/>
      <c r="E52" s="43" t="s">
        <v>3</v>
      </c>
      <c r="F52" s="43" t="s">
        <v>3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6"/>
      <c r="V52" s="6"/>
    </row>
    <row r="53" spans="1:22" ht="12" customHeight="1">
      <c r="A53" s="129" t="s">
        <v>84</v>
      </c>
      <c r="B53" s="130"/>
      <c r="C53" s="131"/>
      <c r="D53" s="43"/>
      <c r="E53" s="43" t="s">
        <v>3</v>
      </c>
      <c r="F53" s="43" t="s">
        <v>3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6"/>
      <c r="V53" s="6"/>
    </row>
    <row r="54" spans="1:22" ht="12" customHeight="1">
      <c r="A54" s="129" t="s">
        <v>85</v>
      </c>
      <c r="B54" s="130"/>
      <c r="C54" s="131"/>
      <c r="D54" s="42">
        <f>D36+D53</f>
        <v>1759.1666666666667</v>
      </c>
      <c r="E54" s="43" t="s">
        <v>3</v>
      </c>
      <c r="F54" s="43" t="s">
        <v>3</v>
      </c>
      <c r="G54" s="48">
        <f>G36+G53</f>
        <v>0</v>
      </c>
      <c r="H54" s="48">
        <f aca="true" t="shared" si="2" ref="H54:T54">H36+H53</f>
        <v>0</v>
      </c>
      <c r="I54" s="48">
        <f t="shared" si="2"/>
        <v>0</v>
      </c>
      <c r="J54" s="48">
        <f t="shared" si="2"/>
        <v>0</v>
      </c>
      <c r="K54" s="42">
        <f t="shared" si="2"/>
        <v>1759.1666666666667</v>
      </c>
      <c r="L54" s="48">
        <f t="shared" si="2"/>
        <v>0</v>
      </c>
      <c r="M54" s="42">
        <f t="shared" si="2"/>
        <v>1759.1666666666667</v>
      </c>
      <c r="N54" s="42">
        <f t="shared" si="2"/>
        <v>1759.1666666666667</v>
      </c>
      <c r="O54" s="48">
        <f t="shared" si="2"/>
        <v>0</v>
      </c>
      <c r="P54" s="42">
        <f t="shared" si="2"/>
        <v>0</v>
      </c>
      <c r="Q54" s="48" t="s">
        <v>164</v>
      </c>
      <c r="R54" s="42">
        <f t="shared" si="2"/>
        <v>0</v>
      </c>
      <c r="S54" s="48">
        <f t="shared" si="2"/>
        <v>0</v>
      </c>
      <c r="T54" s="42">
        <f t="shared" si="2"/>
        <v>0</v>
      </c>
      <c r="U54" s="6"/>
      <c r="V54" s="6"/>
    </row>
    <row r="55" spans="1:22" ht="12" customHeight="1">
      <c r="A55" s="44" t="s">
        <v>86</v>
      </c>
      <c r="B55" s="129" t="s">
        <v>87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1"/>
      <c r="U55" s="6"/>
      <c r="V55" s="6"/>
    </row>
    <row r="56" spans="1:22" ht="12" customHeight="1">
      <c r="A56" s="43" t="s">
        <v>2</v>
      </c>
      <c r="B56" s="138" t="s">
        <v>35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40"/>
      <c r="U56" s="6"/>
      <c r="V56" s="6"/>
    </row>
    <row r="57" spans="1:22" ht="12" customHeight="1">
      <c r="A57" s="43" t="s">
        <v>89</v>
      </c>
      <c r="B57" s="144" t="s">
        <v>18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6"/>
      <c r="U57" s="6"/>
      <c r="V57" s="6"/>
    </row>
    <row r="58" spans="1:22" ht="63" customHeight="1">
      <c r="A58" s="114" t="s">
        <v>175</v>
      </c>
      <c r="B58" s="41" t="s">
        <v>180</v>
      </c>
      <c r="C58" s="104" t="s">
        <v>172</v>
      </c>
      <c r="D58" s="188">
        <v>1869.066</v>
      </c>
      <c r="E58" s="106" t="s">
        <v>3</v>
      </c>
      <c r="F58" s="106" t="s">
        <v>3</v>
      </c>
      <c r="G58" s="106" t="s">
        <v>3</v>
      </c>
      <c r="H58" s="106" t="s">
        <v>3</v>
      </c>
      <c r="I58" s="106" t="s">
        <v>3</v>
      </c>
      <c r="J58" s="106" t="s">
        <v>3</v>
      </c>
      <c r="K58" s="126">
        <f>D58</f>
        <v>1869.066</v>
      </c>
      <c r="L58" s="115">
        <v>0</v>
      </c>
      <c r="M58" s="126">
        <f>D58</f>
        <v>1869.066</v>
      </c>
      <c r="N58" s="126">
        <f>D58</f>
        <v>1869.066</v>
      </c>
      <c r="O58" s="115">
        <v>0</v>
      </c>
      <c r="P58" s="116"/>
      <c r="Q58" s="115" t="s">
        <v>164</v>
      </c>
      <c r="R58" s="116"/>
      <c r="S58" s="115"/>
      <c r="T58" s="120"/>
      <c r="U58" s="6"/>
      <c r="V58" s="6"/>
    </row>
    <row r="59" spans="1:22" ht="67.5" customHeight="1">
      <c r="A59" s="114" t="s">
        <v>173</v>
      </c>
      <c r="B59" s="41" t="s">
        <v>179</v>
      </c>
      <c r="C59" s="104" t="s">
        <v>172</v>
      </c>
      <c r="D59" s="189"/>
      <c r="E59" s="106" t="s">
        <v>3</v>
      </c>
      <c r="F59" s="106" t="s">
        <v>3</v>
      </c>
      <c r="G59" s="106" t="s">
        <v>3</v>
      </c>
      <c r="H59" s="106" t="s">
        <v>3</v>
      </c>
      <c r="I59" s="106" t="s">
        <v>3</v>
      </c>
      <c r="J59" s="106" t="s">
        <v>3</v>
      </c>
      <c r="K59" s="127"/>
      <c r="L59" s="115">
        <v>0</v>
      </c>
      <c r="M59" s="127"/>
      <c r="N59" s="127"/>
      <c r="O59" s="115">
        <v>0</v>
      </c>
      <c r="P59" s="116"/>
      <c r="Q59" s="115" t="s">
        <v>164</v>
      </c>
      <c r="R59" s="116"/>
      <c r="S59" s="115"/>
      <c r="T59" s="116"/>
      <c r="U59" s="6"/>
      <c r="V59" s="6"/>
    </row>
    <row r="60" spans="1:22" ht="60.75" customHeight="1">
      <c r="A60" s="114" t="s">
        <v>174</v>
      </c>
      <c r="B60" s="105" t="s">
        <v>178</v>
      </c>
      <c r="C60" s="104" t="s">
        <v>172</v>
      </c>
      <c r="D60" s="189"/>
      <c r="E60" s="106" t="s">
        <v>3</v>
      </c>
      <c r="F60" s="106" t="s">
        <v>3</v>
      </c>
      <c r="G60" s="106" t="s">
        <v>3</v>
      </c>
      <c r="H60" s="106" t="s">
        <v>3</v>
      </c>
      <c r="I60" s="106" t="s">
        <v>3</v>
      </c>
      <c r="J60" s="106" t="s">
        <v>3</v>
      </c>
      <c r="K60" s="127"/>
      <c r="L60" s="115">
        <v>0</v>
      </c>
      <c r="M60" s="127"/>
      <c r="N60" s="127"/>
      <c r="O60" s="115">
        <v>0</v>
      </c>
      <c r="P60" s="116"/>
      <c r="Q60" s="115" t="s">
        <v>164</v>
      </c>
      <c r="R60" s="120"/>
      <c r="S60" s="115"/>
      <c r="T60" s="116"/>
      <c r="U60" s="6"/>
      <c r="V60" s="6"/>
    </row>
    <row r="61" spans="1:22" ht="50.25" customHeight="1">
      <c r="A61" s="114" t="s">
        <v>176</v>
      </c>
      <c r="B61" s="41" t="s">
        <v>183</v>
      </c>
      <c r="C61" s="104" t="s">
        <v>172</v>
      </c>
      <c r="D61" s="189"/>
      <c r="E61" s="106" t="s">
        <v>3</v>
      </c>
      <c r="F61" s="106" t="s">
        <v>3</v>
      </c>
      <c r="G61" s="106" t="s">
        <v>3</v>
      </c>
      <c r="H61" s="106" t="s">
        <v>3</v>
      </c>
      <c r="I61" s="106" t="s">
        <v>3</v>
      </c>
      <c r="J61" s="106" t="s">
        <v>3</v>
      </c>
      <c r="K61" s="127"/>
      <c r="L61" s="115">
        <v>0</v>
      </c>
      <c r="M61" s="127"/>
      <c r="N61" s="127"/>
      <c r="O61" s="115">
        <v>0</v>
      </c>
      <c r="P61" s="116"/>
      <c r="Q61" s="115" t="s">
        <v>164</v>
      </c>
      <c r="R61" s="116"/>
      <c r="S61" s="115"/>
      <c r="T61" s="116"/>
      <c r="U61" s="6"/>
      <c r="V61" s="6"/>
    </row>
    <row r="62" spans="1:22" ht="68.25" customHeight="1">
      <c r="A62" s="114" t="s">
        <v>177</v>
      </c>
      <c r="B62" s="119" t="s">
        <v>181</v>
      </c>
      <c r="C62" s="104" t="s">
        <v>172</v>
      </c>
      <c r="D62" s="190"/>
      <c r="E62" s="106" t="s">
        <v>3</v>
      </c>
      <c r="F62" s="106" t="s">
        <v>3</v>
      </c>
      <c r="G62" s="106" t="s">
        <v>3</v>
      </c>
      <c r="H62" s="106" t="s">
        <v>3</v>
      </c>
      <c r="I62" s="106" t="s">
        <v>3</v>
      </c>
      <c r="J62" s="106" t="s">
        <v>3</v>
      </c>
      <c r="K62" s="128"/>
      <c r="L62" s="115">
        <v>0</v>
      </c>
      <c r="M62" s="128"/>
      <c r="N62" s="128"/>
      <c r="O62" s="115">
        <v>0</v>
      </c>
      <c r="P62" s="113"/>
      <c r="Q62" s="115" t="s">
        <v>164</v>
      </c>
      <c r="R62" s="113"/>
      <c r="S62" s="117"/>
      <c r="T62" s="113"/>
      <c r="U62" s="6"/>
      <c r="V62" s="6"/>
    </row>
    <row r="63" spans="1:22" ht="12.75" customHeight="1">
      <c r="A63" s="132" t="s">
        <v>88</v>
      </c>
      <c r="B63" s="133"/>
      <c r="C63" s="134"/>
      <c r="D63" s="117">
        <f>SUM(D58:D62)</f>
        <v>1869.066</v>
      </c>
      <c r="E63" s="114" t="s">
        <v>3</v>
      </c>
      <c r="F63" s="114" t="s">
        <v>3</v>
      </c>
      <c r="G63" s="121">
        <v>0</v>
      </c>
      <c r="H63" s="121">
        <v>0</v>
      </c>
      <c r="I63" s="121">
        <v>0</v>
      </c>
      <c r="J63" s="121">
        <v>0</v>
      </c>
      <c r="K63" s="123">
        <f aca="true" t="shared" si="3" ref="K63:P63">SUM(K58:K62)</f>
        <v>1869.066</v>
      </c>
      <c r="L63" s="114">
        <f t="shared" si="3"/>
        <v>0</v>
      </c>
      <c r="M63" s="123">
        <f t="shared" si="3"/>
        <v>1869.066</v>
      </c>
      <c r="N63" s="117">
        <f t="shared" si="3"/>
        <v>1869.066</v>
      </c>
      <c r="O63" s="114">
        <f t="shared" si="3"/>
        <v>0</v>
      </c>
      <c r="P63" s="117">
        <f t="shared" si="3"/>
        <v>0</v>
      </c>
      <c r="Q63" s="114" t="s">
        <v>164</v>
      </c>
      <c r="R63" s="42">
        <f>SUM(R58:R62)</f>
        <v>0</v>
      </c>
      <c r="S63" s="114"/>
      <c r="T63" s="113">
        <f>SUM(T58:T62)</f>
        <v>0</v>
      </c>
      <c r="U63" s="6"/>
      <c r="V63" s="6"/>
    </row>
    <row r="64" spans="1:22" s="5" customFormat="1" ht="15" customHeight="1">
      <c r="A64" s="43" t="s">
        <v>90</v>
      </c>
      <c r="B64" s="144" t="s">
        <v>64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6"/>
      <c r="U64" s="18"/>
      <c r="V64" s="18"/>
    </row>
    <row r="65" spans="1:22" s="5" customFormat="1" ht="12.75" customHeight="1">
      <c r="A65" s="43"/>
      <c r="B65" s="44"/>
      <c r="C65" s="81"/>
      <c r="D65" s="44"/>
      <c r="E65" s="45" t="s">
        <v>3</v>
      </c>
      <c r="F65" s="45" t="s">
        <v>3</v>
      </c>
      <c r="G65" s="45" t="s">
        <v>3</v>
      </c>
      <c r="H65" s="45" t="s">
        <v>3</v>
      </c>
      <c r="I65" s="45" t="s">
        <v>3</v>
      </c>
      <c r="J65" s="45" t="s">
        <v>3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18"/>
      <c r="V65" s="18"/>
    </row>
    <row r="66" spans="1:22" s="5" customFormat="1" ht="12.75" customHeight="1">
      <c r="A66" s="132" t="s">
        <v>91</v>
      </c>
      <c r="B66" s="133"/>
      <c r="C66" s="134"/>
      <c r="D66" s="43"/>
      <c r="E66" s="43" t="s">
        <v>3</v>
      </c>
      <c r="F66" s="43" t="s">
        <v>3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18"/>
      <c r="V66" s="18"/>
    </row>
    <row r="67" spans="1:22" s="5" customFormat="1" ht="12.75" customHeight="1">
      <c r="A67" s="43" t="s">
        <v>93</v>
      </c>
      <c r="B67" s="133" t="s">
        <v>92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4"/>
      <c r="U67" s="18"/>
      <c r="V67" s="18"/>
    </row>
    <row r="68" spans="1:22" s="5" customFormat="1" ht="12.75" customHeight="1">
      <c r="A68" s="72"/>
      <c r="B68" s="73"/>
      <c r="C68" s="80"/>
      <c r="D68" s="43"/>
      <c r="E68" s="45" t="s">
        <v>3</v>
      </c>
      <c r="F68" s="45" t="s">
        <v>3</v>
      </c>
      <c r="G68" s="45" t="s">
        <v>3</v>
      </c>
      <c r="H68" s="45" t="s">
        <v>3</v>
      </c>
      <c r="I68" s="45" t="s">
        <v>3</v>
      </c>
      <c r="J68" s="45" t="s">
        <v>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18"/>
      <c r="V68" s="18"/>
    </row>
    <row r="69" spans="1:22" s="5" customFormat="1" ht="12.75" customHeight="1">
      <c r="A69" s="132" t="s">
        <v>94</v>
      </c>
      <c r="B69" s="133"/>
      <c r="C69" s="134"/>
      <c r="D69" s="43"/>
      <c r="E69" s="43" t="s">
        <v>3</v>
      </c>
      <c r="F69" s="43" t="s">
        <v>3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18"/>
      <c r="V69" s="18"/>
    </row>
    <row r="70" spans="1:22" ht="12" customHeight="1">
      <c r="A70" s="43" t="s">
        <v>95</v>
      </c>
      <c r="B70" s="132" t="s">
        <v>81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4"/>
      <c r="U70" s="6"/>
      <c r="V70" s="6"/>
    </row>
    <row r="71" spans="1:22" ht="12" customHeight="1">
      <c r="A71" s="43"/>
      <c r="B71" s="43"/>
      <c r="C71" s="80"/>
      <c r="D71" s="43"/>
      <c r="E71" s="45" t="s">
        <v>3</v>
      </c>
      <c r="F71" s="45" t="s">
        <v>3</v>
      </c>
      <c r="G71" s="45" t="s">
        <v>3</v>
      </c>
      <c r="H71" s="45" t="s">
        <v>3</v>
      </c>
      <c r="I71" s="45" t="s">
        <v>3</v>
      </c>
      <c r="J71" s="45" t="s">
        <v>3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6"/>
      <c r="V71" s="6"/>
    </row>
    <row r="72" spans="1:22" ht="12" customHeight="1">
      <c r="A72" s="132" t="s">
        <v>96</v>
      </c>
      <c r="B72" s="133"/>
      <c r="C72" s="134"/>
      <c r="D72" s="43"/>
      <c r="E72" s="43" t="s">
        <v>3</v>
      </c>
      <c r="F72" s="43" t="s">
        <v>3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6"/>
      <c r="V72" s="6"/>
    </row>
    <row r="73" spans="1:22" ht="12" customHeight="1">
      <c r="A73" s="129" t="s">
        <v>97</v>
      </c>
      <c r="B73" s="130"/>
      <c r="C73" s="131"/>
      <c r="D73" s="100">
        <f>D63+D66+D69+D72</f>
        <v>1869.066</v>
      </c>
      <c r="E73" s="43" t="s">
        <v>3</v>
      </c>
      <c r="F73" s="43" t="s">
        <v>3</v>
      </c>
      <c r="G73" s="43">
        <f>G63+G66+G69+G72</f>
        <v>0</v>
      </c>
      <c r="H73" s="96">
        <f aca="true" t="shared" si="4" ref="H73:T73">H63+H66+H69+H72</f>
        <v>0</v>
      </c>
      <c r="I73" s="96">
        <f t="shared" si="4"/>
        <v>0</v>
      </c>
      <c r="J73" s="96">
        <f t="shared" si="4"/>
        <v>0</v>
      </c>
      <c r="K73" s="100">
        <f t="shared" si="4"/>
        <v>1869.066</v>
      </c>
      <c r="L73" s="96">
        <f t="shared" si="4"/>
        <v>0</v>
      </c>
      <c r="M73" s="100">
        <f t="shared" si="4"/>
        <v>1869.066</v>
      </c>
      <c r="N73" s="100">
        <f t="shared" si="4"/>
        <v>1869.066</v>
      </c>
      <c r="O73" s="96">
        <f t="shared" si="4"/>
        <v>0</v>
      </c>
      <c r="P73" s="100">
        <f t="shared" si="4"/>
        <v>0</v>
      </c>
      <c r="Q73" s="96"/>
      <c r="R73" s="100">
        <f t="shared" si="4"/>
        <v>0</v>
      </c>
      <c r="S73" s="96"/>
      <c r="T73" s="100">
        <f t="shared" si="4"/>
        <v>0</v>
      </c>
      <c r="U73" s="6"/>
      <c r="V73" s="6"/>
    </row>
    <row r="74" spans="1:20" ht="15" customHeight="1">
      <c r="A74" s="77" t="s">
        <v>98</v>
      </c>
      <c r="B74" s="158" t="s">
        <v>70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</row>
    <row r="75" spans="1:22" ht="12" customHeight="1">
      <c r="A75" s="43" t="s">
        <v>99</v>
      </c>
      <c r="B75" s="144" t="s">
        <v>18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6"/>
      <c r="U75" s="6"/>
      <c r="V75" s="6"/>
    </row>
    <row r="76" spans="1:22" ht="12.75" customHeight="1">
      <c r="A76" s="43"/>
      <c r="B76" s="44"/>
      <c r="C76" s="81"/>
      <c r="D76" s="44"/>
      <c r="E76" s="45" t="s">
        <v>3</v>
      </c>
      <c r="F76" s="45" t="s">
        <v>3</v>
      </c>
      <c r="G76" s="45" t="s">
        <v>3</v>
      </c>
      <c r="H76" s="45" t="s">
        <v>3</v>
      </c>
      <c r="I76" s="45" t="s">
        <v>3</v>
      </c>
      <c r="J76" s="45" t="s">
        <v>3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6"/>
      <c r="V76" s="6"/>
    </row>
    <row r="77" spans="1:22" ht="12.75" customHeight="1">
      <c r="A77" s="132" t="s">
        <v>100</v>
      </c>
      <c r="B77" s="133"/>
      <c r="C77" s="134"/>
      <c r="D77" s="43"/>
      <c r="E77" s="43" t="s">
        <v>3</v>
      </c>
      <c r="F77" s="43" t="s">
        <v>3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6"/>
      <c r="V77" s="6"/>
    </row>
    <row r="78" spans="1:22" ht="12" customHeight="1">
      <c r="A78" s="43" t="s">
        <v>101</v>
      </c>
      <c r="B78" s="144" t="s">
        <v>64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6"/>
      <c r="U78" s="6"/>
      <c r="V78" s="6"/>
    </row>
    <row r="79" spans="1:22" ht="12" customHeight="1">
      <c r="A79" s="43"/>
      <c r="B79" s="44"/>
      <c r="C79" s="81"/>
      <c r="D79" s="44"/>
      <c r="E79" s="45" t="s">
        <v>3</v>
      </c>
      <c r="F79" s="45" t="s">
        <v>3</v>
      </c>
      <c r="G79" s="45" t="s">
        <v>3</v>
      </c>
      <c r="H79" s="45" t="s">
        <v>3</v>
      </c>
      <c r="I79" s="45" t="s">
        <v>3</v>
      </c>
      <c r="J79" s="45" t="s">
        <v>3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6"/>
      <c r="V79" s="6"/>
    </row>
    <row r="80" spans="1:22" ht="12" customHeight="1">
      <c r="A80" s="132" t="s">
        <v>102</v>
      </c>
      <c r="B80" s="133"/>
      <c r="C80" s="134"/>
      <c r="D80" s="43"/>
      <c r="E80" s="43" t="s">
        <v>3</v>
      </c>
      <c r="F80" s="43" t="s">
        <v>3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6"/>
      <c r="V80" s="6"/>
    </row>
    <row r="81" spans="1:22" ht="12" customHeight="1">
      <c r="A81" s="43" t="s">
        <v>104</v>
      </c>
      <c r="B81" s="132" t="s">
        <v>75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4"/>
      <c r="U81" s="6"/>
      <c r="V81" s="6"/>
    </row>
    <row r="82" spans="1:22" ht="12" customHeight="1">
      <c r="A82" s="43"/>
      <c r="B82" s="43"/>
      <c r="C82" s="80"/>
      <c r="D82" s="43"/>
      <c r="E82" s="45" t="s">
        <v>3</v>
      </c>
      <c r="F82" s="45" t="s">
        <v>3</v>
      </c>
      <c r="G82" s="45" t="s">
        <v>3</v>
      </c>
      <c r="H82" s="45" t="s">
        <v>3</v>
      </c>
      <c r="I82" s="45" t="s">
        <v>3</v>
      </c>
      <c r="J82" s="45" t="s">
        <v>3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6"/>
      <c r="V82" s="6"/>
    </row>
    <row r="83" spans="1:22" ht="12" customHeight="1">
      <c r="A83" s="132" t="s">
        <v>103</v>
      </c>
      <c r="B83" s="133"/>
      <c r="C83" s="134"/>
      <c r="D83" s="43"/>
      <c r="E83" s="43" t="s">
        <v>3</v>
      </c>
      <c r="F83" s="43" t="s">
        <v>3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6"/>
      <c r="V83" s="6"/>
    </row>
    <row r="84" spans="1:22" ht="12" customHeight="1">
      <c r="A84" s="43" t="s">
        <v>105</v>
      </c>
      <c r="B84" s="132" t="s">
        <v>79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4"/>
      <c r="U84" s="6"/>
      <c r="V84" s="6"/>
    </row>
    <row r="85" spans="1:22" ht="12" customHeight="1">
      <c r="A85" s="43"/>
      <c r="B85" s="43"/>
      <c r="C85" s="80"/>
      <c r="D85" s="43"/>
      <c r="E85" s="45" t="s">
        <v>3</v>
      </c>
      <c r="F85" s="45" t="s">
        <v>3</v>
      </c>
      <c r="G85" s="45" t="s">
        <v>3</v>
      </c>
      <c r="H85" s="45" t="s">
        <v>3</v>
      </c>
      <c r="I85" s="45" t="s">
        <v>3</v>
      </c>
      <c r="J85" s="45" t="s">
        <v>3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6"/>
      <c r="V85" s="6"/>
    </row>
    <row r="86" spans="1:22" ht="12" customHeight="1">
      <c r="A86" s="132" t="s">
        <v>106</v>
      </c>
      <c r="B86" s="133"/>
      <c r="C86" s="134"/>
      <c r="D86" s="43"/>
      <c r="E86" s="43" t="s">
        <v>3</v>
      </c>
      <c r="F86" s="43" t="s">
        <v>3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6"/>
      <c r="V86" s="6"/>
    </row>
    <row r="87" spans="1:22" ht="12" customHeight="1">
      <c r="A87" s="43" t="s">
        <v>107</v>
      </c>
      <c r="B87" s="132" t="s">
        <v>81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4"/>
      <c r="U87" s="6"/>
      <c r="V87" s="6"/>
    </row>
    <row r="88" spans="1:22" ht="12" customHeight="1">
      <c r="A88" s="43"/>
      <c r="B88" s="43"/>
      <c r="C88" s="80"/>
      <c r="D88" s="43"/>
      <c r="E88" s="45" t="s">
        <v>3</v>
      </c>
      <c r="F88" s="45" t="s">
        <v>3</v>
      </c>
      <c r="G88" s="45" t="s">
        <v>3</v>
      </c>
      <c r="H88" s="45" t="s">
        <v>3</v>
      </c>
      <c r="I88" s="45" t="s">
        <v>3</v>
      </c>
      <c r="J88" s="45" t="s">
        <v>3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6"/>
      <c r="V88" s="6"/>
    </row>
    <row r="89" spans="1:22" ht="12" customHeight="1">
      <c r="A89" s="132" t="s">
        <v>108</v>
      </c>
      <c r="B89" s="133"/>
      <c r="C89" s="134"/>
      <c r="D89" s="43"/>
      <c r="E89" s="43" t="s">
        <v>3</v>
      </c>
      <c r="F89" s="43" t="s">
        <v>3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6"/>
      <c r="V89" s="6"/>
    </row>
    <row r="90" spans="1:22" ht="12" customHeight="1">
      <c r="A90" s="129" t="s">
        <v>109</v>
      </c>
      <c r="B90" s="130"/>
      <c r="C90" s="131"/>
      <c r="D90" s="43">
        <f>D77+D80+D83+D86+D89</f>
        <v>0</v>
      </c>
      <c r="E90" s="43" t="s">
        <v>3</v>
      </c>
      <c r="F90" s="43" t="s">
        <v>3</v>
      </c>
      <c r="G90" s="43">
        <f>G77+G80+G83+G86+G89</f>
        <v>0</v>
      </c>
      <c r="H90" s="96">
        <f aca="true" t="shared" si="5" ref="H90:T90">H77+H80+H83+H86+H89</f>
        <v>0</v>
      </c>
      <c r="I90" s="96">
        <f t="shared" si="5"/>
        <v>0</v>
      </c>
      <c r="J90" s="96">
        <f t="shared" si="5"/>
        <v>0</v>
      </c>
      <c r="K90" s="96">
        <f t="shared" si="5"/>
        <v>0</v>
      </c>
      <c r="L90" s="96">
        <f t="shared" si="5"/>
        <v>0</v>
      </c>
      <c r="M90" s="96">
        <f t="shared" si="5"/>
        <v>0</v>
      </c>
      <c r="N90" s="96">
        <f t="shared" si="5"/>
        <v>0</v>
      </c>
      <c r="O90" s="96">
        <f t="shared" si="5"/>
        <v>0</v>
      </c>
      <c r="P90" s="96">
        <f t="shared" si="5"/>
        <v>0</v>
      </c>
      <c r="Q90" s="96"/>
      <c r="R90" s="96">
        <f t="shared" si="5"/>
        <v>0</v>
      </c>
      <c r="S90" s="96"/>
      <c r="T90" s="96">
        <f t="shared" si="5"/>
        <v>0</v>
      </c>
      <c r="U90" s="6"/>
      <c r="V90" s="6"/>
    </row>
    <row r="91" spans="1:22" ht="12" customHeight="1">
      <c r="A91" s="129" t="s">
        <v>110</v>
      </c>
      <c r="B91" s="130"/>
      <c r="C91" s="131"/>
      <c r="D91" s="109">
        <f>D73+D90</f>
        <v>1869.066</v>
      </c>
      <c r="E91" s="110" t="s">
        <v>3</v>
      </c>
      <c r="F91" s="110" t="s">
        <v>3</v>
      </c>
      <c r="G91" s="110">
        <f>G73+G90</f>
        <v>0</v>
      </c>
      <c r="H91" s="110">
        <f aca="true" t="shared" si="6" ref="H91:T91">H73+H90</f>
        <v>0</v>
      </c>
      <c r="I91" s="110">
        <f t="shared" si="6"/>
        <v>0</v>
      </c>
      <c r="J91" s="110">
        <f t="shared" si="6"/>
        <v>0</v>
      </c>
      <c r="K91" s="125">
        <f t="shared" si="6"/>
        <v>1869.066</v>
      </c>
      <c r="L91" s="110">
        <f t="shared" si="6"/>
        <v>0</v>
      </c>
      <c r="M91" s="125">
        <f t="shared" si="6"/>
        <v>1869.066</v>
      </c>
      <c r="N91" s="109">
        <f t="shared" si="6"/>
        <v>1869.066</v>
      </c>
      <c r="O91" s="110">
        <f t="shared" si="6"/>
        <v>0</v>
      </c>
      <c r="P91" s="109">
        <f t="shared" si="6"/>
        <v>0</v>
      </c>
      <c r="Q91" s="110"/>
      <c r="R91" s="118">
        <f t="shared" si="6"/>
        <v>0</v>
      </c>
      <c r="S91" s="110"/>
      <c r="T91" s="109">
        <f t="shared" si="6"/>
        <v>0</v>
      </c>
      <c r="U91" s="6"/>
      <c r="V91" s="6"/>
    </row>
    <row r="92" spans="1:22" ht="12" customHeight="1">
      <c r="A92" s="44" t="s">
        <v>112</v>
      </c>
      <c r="B92" s="129" t="s">
        <v>111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  <c r="U92" s="6"/>
      <c r="V92" s="6"/>
    </row>
    <row r="93" spans="1:22" ht="12" customHeight="1">
      <c r="A93" s="43" t="s">
        <v>113</v>
      </c>
      <c r="B93" s="138" t="s">
        <v>35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40"/>
      <c r="U93" s="6"/>
      <c r="V93" s="6"/>
    </row>
    <row r="94" spans="1:22" ht="12" customHeight="1">
      <c r="A94" s="43" t="s">
        <v>114</v>
      </c>
      <c r="B94" s="144" t="s">
        <v>18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6"/>
      <c r="U94" s="6"/>
      <c r="V94" s="6"/>
    </row>
    <row r="95" spans="1:22" ht="12.75" customHeight="1">
      <c r="A95" s="43"/>
      <c r="B95" s="44"/>
      <c r="C95" s="81"/>
      <c r="D95" s="44"/>
      <c r="E95" s="45" t="s">
        <v>3</v>
      </c>
      <c r="F95" s="45" t="s">
        <v>3</v>
      </c>
      <c r="G95" s="45" t="s">
        <v>3</v>
      </c>
      <c r="H95" s="45" t="s">
        <v>3</v>
      </c>
      <c r="I95" s="45" t="s">
        <v>3</v>
      </c>
      <c r="J95" s="45" t="s">
        <v>3</v>
      </c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6"/>
      <c r="V95" s="6"/>
    </row>
    <row r="96" spans="1:22" ht="12.75" customHeight="1">
      <c r="A96" s="132" t="s">
        <v>115</v>
      </c>
      <c r="B96" s="133"/>
      <c r="C96" s="134"/>
      <c r="D96" s="43"/>
      <c r="E96" s="43" t="s">
        <v>3</v>
      </c>
      <c r="F96" s="43" t="s">
        <v>3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6"/>
      <c r="V96" s="6"/>
    </row>
    <row r="97" spans="1:22" s="5" customFormat="1" ht="15" customHeight="1">
      <c r="A97" s="43" t="s">
        <v>116</v>
      </c>
      <c r="B97" s="144" t="s">
        <v>64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6"/>
      <c r="U97" s="18"/>
      <c r="V97" s="18"/>
    </row>
    <row r="98" spans="1:22" s="5" customFormat="1" ht="12.75" customHeight="1">
      <c r="A98" s="43"/>
      <c r="B98" s="44"/>
      <c r="C98" s="81"/>
      <c r="D98" s="44"/>
      <c r="E98" s="45" t="s">
        <v>3</v>
      </c>
      <c r="F98" s="45" t="s">
        <v>3</v>
      </c>
      <c r="G98" s="45" t="s">
        <v>3</v>
      </c>
      <c r="H98" s="45" t="s">
        <v>3</v>
      </c>
      <c r="I98" s="45" t="s">
        <v>3</v>
      </c>
      <c r="J98" s="45" t="s">
        <v>3</v>
      </c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18"/>
      <c r="V98" s="18"/>
    </row>
    <row r="99" spans="1:22" s="5" customFormat="1" ht="12.75" customHeight="1">
      <c r="A99" s="132" t="s">
        <v>117</v>
      </c>
      <c r="B99" s="133"/>
      <c r="C99" s="134"/>
      <c r="D99" s="43"/>
      <c r="E99" s="43" t="s">
        <v>3</v>
      </c>
      <c r="F99" s="43" t="s">
        <v>3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8"/>
      <c r="V99" s="18"/>
    </row>
    <row r="100" spans="1:22" ht="12" customHeight="1">
      <c r="A100" s="43" t="s">
        <v>118</v>
      </c>
      <c r="B100" s="132" t="s">
        <v>81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4"/>
      <c r="U100" s="6"/>
      <c r="V100" s="6"/>
    </row>
    <row r="101" spans="1:22" ht="12" customHeight="1">
      <c r="A101" s="43"/>
      <c r="B101" s="43"/>
      <c r="C101" s="80"/>
      <c r="D101" s="43"/>
      <c r="E101" s="45" t="s">
        <v>3</v>
      </c>
      <c r="F101" s="45" t="s">
        <v>3</v>
      </c>
      <c r="G101" s="45" t="s">
        <v>3</v>
      </c>
      <c r="H101" s="45" t="s">
        <v>3</v>
      </c>
      <c r="I101" s="45" t="s">
        <v>3</v>
      </c>
      <c r="J101" s="45" t="s">
        <v>3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6"/>
      <c r="V101" s="6"/>
    </row>
    <row r="102" spans="1:22" ht="12" customHeight="1">
      <c r="A102" s="132" t="s">
        <v>119</v>
      </c>
      <c r="B102" s="133"/>
      <c r="C102" s="134"/>
      <c r="D102" s="43"/>
      <c r="E102" s="43" t="s">
        <v>3</v>
      </c>
      <c r="F102" s="43" t="s">
        <v>3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6"/>
      <c r="V102" s="6"/>
    </row>
    <row r="103" spans="1:22" ht="12" customHeight="1">
      <c r="A103" s="129" t="s">
        <v>120</v>
      </c>
      <c r="B103" s="130"/>
      <c r="C103" s="131"/>
      <c r="D103" s="43"/>
      <c r="E103" s="43" t="s">
        <v>3</v>
      </c>
      <c r="F103" s="43" t="s">
        <v>3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6"/>
      <c r="V103" s="6"/>
    </row>
    <row r="104" spans="1:20" ht="15" customHeight="1">
      <c r="A104" s="77" t="s">
        <v>121</v>
      </c>
      <c r="B104" s="158" t="s">
        <v>70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2" ht="12" customHeight="1">
      <c r="A105" s="43" t="s">
        <v>122</v>
      </c>
      <c r="B105" s="144" t="s">
        <v>18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6"/>
      <c r="U105" s="6"/>
      <c r="V105" s="6"/>
    </row>
    <row r="106" spans="1:22" ht="12.75" customHeight="1">
      <c r="A106" s="43"/>
      <c r="B106" s="44"/>
      <c r="C106" s="81"/>
      <c r="D106" s="44"/>
      <c r="E106" s="45" t="s">
        <v>3</v>
      </c>
      <c r="F106" s="45" t="s">
        <v>3</v>
      </c>
      <c r="G106" s="45" t="s">
        <v>3</v>
      </c>
      <c r="H106" s="45" t="s">
        <v>3</v>
      </c>
      <c r="I106" s="45" t="s">
        <v>3</v>
      </c>
      <c r="J106" s="45" t="s">
        <v>3</v>
      </c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6"/>
      <c r="V106" s="6"/>
    </row>
    <row r="107" spans="1:22" ht="12.75" customHeight="1">
      <c r="A107" s="132" t="s">
        <v>123</v>
      </c>
      <c r="B107" s="133"/>
      <c r="C107" s="134"/>
      <c r="D107" s="43"/>
      <c r="E107" s="43" t="s">
        <v>3</v>
      </c>
      <c r="F107" s="43" t="s">
        <v>3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6"/>
      <c r="V107" s="6"/>
    </row>
    <row r="108" spans="1:22" ht="12" customHeight="1">
      <c r="A108" s="43" t="s">
        <v>124</v>
      </c>
      <c r="B108" s="144" t="s">
        <v>64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6"/>
      <c r="U108" s="6"/>
      <c r="V108" s="6"/>
    </row>
    <row r="109" spans="1:22" ht="12" customHeight="1">
      <c r="A109" s="43"/>
      <c r="B109" s="44"/>
      <c r="C109" s="81"/>
      <c r="D109" s="44"/>
      <c r="E109" s="45" t="s">
        <v>3</v>
      </c>
      <c r="F109" s="45" t="s">
        <v>3</v>
      </c>
      <c r="G109" s="45" t="s">
        <v>3</v>
      </c>
      <c r="H109" s="45" t="s">
        <v>3</v>
      </c>
      <c r="I109" s="45" t="s">
        <v>3</v>
      </c>
      <c r="J109" s="45" t="s">
        <v>3</v>
      </c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6"/>
      <c r="V109" s="6"/>
    </row>
    <row r="110" spans="1:22" ht="12" customHeight="1">
      <c r="A110" s="132" t="s">
        <v>125</v>
      </c>
      <c r="B110" s="133"/>
      <c r="C110" s="134"/>
      <c r="D110" s="43"/>
      <c r="E110" s="43" t="s">
        <v>3</v>
      </c>
      <c r="F110" s="43" t="s">
        <v>3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6"/>
      <c r="V110" s="6"/>
    </row>
    <row r="111" spans="1:22" ht="12" customHeight="1">
      <c r="A111" s="43" t="s">
        <v>126</v>
      </c>
      <c r="B111" s="132" t="s">
        <v>75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4"/>
      <c r="U111" s="6"/>
      <c r="V111" s="6"/>
    </row>
    <row r="112" spans="1:22" ht="12" customHeight="1">
      <c r="A112" s="43"/>
      <c r="B112" s="43"/>
      <c r="C112" s="80"/>
      <c r="D112" s="43"/>
      <c r="E112" s="45" t="s">
        <v>3</v>
      </c>
      <c r="F112" s="45" t="s">
        <v>3</v>
      </c>
      <c r="G112" s="45" t="s">
        <v>3</v>
      </c>
      <c r="H112" s="45" t="s">
        <v>3</v>
      </c>
      <c r="I112" s="45" t="s">
        <v>3</v>
      </c>
      <c r="J112" s="45" t="s">
        <v>3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6"/>
      <c r="V112" s="6"/>
    </row>
    <row r="113" spans="1:22" ht="12" customHeight="1">
      <c r="A113" s="132" t="s">
        <v>127</v>
      </c>
      <c r="B113" s="133"/>
      <c r="C113" s="134"/>
      <c r="D113" s="43"/>
      <c r="E113" s="43" t="s">
        <v>3</v>
      </c>
      <c r="F113" s="43" t="s">
        <v>3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6"/>
      <c r="V113" s="6"/>
    </row>
    <row r="114" spans="1:22" ht="12" customHeight="1">
      <c r="A114" s="43" t="s">
        <v>129</v>
      </c>
      <c r="B114" s="132" t="s">
        <v>79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4"/>
      <c r="U114" s="6"/>
      <c r="V114" s="6"/>
    </row>
    <row r="115" spans="1:22" ht="12" customHeight="1">
      <c r="A115" s="43"/>
      <c r="B115" s="43"/>
      <c r="C115" s="80"/>
      <c r="D115" s="43"/>
      <c r="E115" s="45" t="s">
        <v>3</v>
      </c>
      <c r="F115" s="45" t="s">
        <v>3</v>
      </c>
      <c r="G115" s="45" t="s">
        <v>3</v>
      </c>
      <c r="H115" s="45" t="s">
        <v>3</v>
      </c>
      <c r="I115" s="45" t="s">
        <v>3</v>
      </c>
      <c r="J115" s="45" t="s">
        <v>3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6"/>
      <c r="V115" s="6"/>
    </row>
    <row r="116" spans="1:22" ht="12" customHeight="1">
      <c r="A116" s="132" t="s">
        <v>128</v>
      </c>
      <c r="B116" s="133"/>
      <c r="C116" s="134"/>
      <c r="D116" s="43"/>
      <c r="E116" s="43" t="s">
        <v>3</v>
      </c>
      <c r="F116" s="43" t="s">
        <v>3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6"/>
      <c r="V116" s="6"/>
    </row>
    <row r="117" spans="1:22" ht="12" customHeight="1">
      <c r="A117" s="43" t="s">
        <v>130</v>
      </c>
      <c r="B117" s="132" t="s">
        <v>81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4"/>
      <c r="U117" s="6"/>
      <c r="V117" s="6"/>
    </row>
    <row r="118" spans="1:22" ht="12" customHeight="1">
      <c r="A118" s="43"/>
      <c r="B118" s="43"/>
      <c r="C118" s="80"/>
      <c r="D118" s="43"/>
      <c r="E118" s="45" t="s">
        <v>3</v>
      </c>
      <c r="F118" s="45" t="s">
        <v>3</v>
      </c>
      <c r="G118" s="45" t="s">
        <v>3</v>
      </c>
      <c r="H118" s="45" t="s">
        <v>3</v>
      </c>
      <c r="I118" s="45" t="s">
        <v>3</v>
      </c>
      <c r="J118" s="45" t="s">
        <v>3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6"/>
      <c r="V118" s="6"/>
    </row>
    <row r="119" spans="1:22" ht="12" customHeight="1">
      <c r="A119" s="132" t="s">
        <v>131</v>
      </c>
      <c r="B119" s="133"/>
      <c r="C119" s="134"/>
      <c r="D119" s="43"/>
      <c r="E119" s="43" t="s">
        <v>3</v>
      </c>
      <c r="F119" s="43" t="s">
        <v>3</v>
      </c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6"/>
      <c r="V119" s="6"/>
    </row>
    <row r="120" spans="1:22" ht="12" customHeight="1">
      <c r="A120" s="129" t="s">
        <v>132</v>
      </c>
      <c r="B120" s="130"/>
      <c r="C120" s="131"/>
      <c r="D120" s="43"/>
      <c r="E120" s="43" t="s">
        <v>3</v>
      </c>
      <c r="F120" s="43" t="s">
        <v>3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6"/>
      <c r="V120" s="6"/>
    </row>
    <row r="121" spans="1:22" ht="12" customHeight="1">
      <c r="A121" s="129" t="s">
        <v>133</v>
      </c>
      <c r="B121" s="130"/>
      <c r="C121" s="131"/>
      <c r="D121" s="43"/>
      <c r="E121" s="43" t="s">
        <v>3</v>
      </c>
      <c r="F121" s="43" t="s">
        <v>3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6"/>
      <c r="V121" s="6"/>
    </row>
    <row r="122" spans="1:20" ht="24" customHeight="1">
      <c r="A122" s="147" t="s">
        <v>5</v>
      </c>
      <c r="B122" s="148"/>
      <c r="C122" s="149"/>
      <c r="D122" s="46">
        <f>D54+D91</f>
        <v>3628.232666666667</v>
      </c>
      <c r="E122" s="47" t="s">
        <v>3</v>
      </c>
      <c r="F122" s="47" t="s">
        <v>3</v>
      </c>
      <c r="G122" s="87">
        <f>G54+G91</f>
        <v>0</v>
      </c>
      <c r="H122" s="87">
        <f aca="true" t="shared" si="7" ref="H122:T122">H54+H91</f>
        <v>0</v>
      </c>
      <c r="I122" s="87">
        <f t="shared" si="7"/>
        <v>0</v>
      </c>
      <c r="J122" s="87">
        <f t="shared" si="7"/>
        <v>0</v>
      </c>
      <c r="K122" s="94">
        <f t="shared" si="7"/>
        <v>3628.232666666667</v>
      </c>
      <c r="L122" s="87">
        <f t="shared" si="7"/>
        <v>0</v>
      </c>
      <c r="M122" s="94">
        <f t="shared" si="7"/>
        <v>3628.232666666667</v>
      </c>
      <c r="N122" s="94">
        <f>N54+N91</f>
        <v>3628.232666666667</v>
      </c>
      <c r="O122" s="87">
        <f t="shared" si="7"/>
        <v>0</v>
      </c>
      <c r="P122" s="94">
        <f t="shared" si="7"/>
        <v>0</v>
      </c>
      <c r="Q122" s="87" t="s">
        <v>164</v>
      </c>
      <c r="R122" s="94">
        <f t="shared" si="7"/>
        <v>0</v>
      </c>
      <c r="S122" s="87">
        <f t="shared" si="7"/>
        <v>0</v>
      </c>
      <c r="T122" s="94">
        <f t="shared" si="7"/>
        <v>0</v>
      </c>
    </row>
    <row r="123" spans="1:20" ht="12" customHeight="1">
      <c r="A123" s="150" t="s">
        <v>43</v>
      </c>
      <c r="B123" s="150"/>
      <c r="C123" s="150"/>
      <c r="D123" s="150"/>
      <c r="E123" s="150"/>
      <c r="F123" s="150"/>
      <c r="G123" s="1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1:20" ht="12" customHeight="1">
      <c r="A124" s="51"/>
      <c r="B124" s="49" t="s">
        <v>22</v>
      </c>
      <c r="C124" s="51"/>
      <c r="D124" s="51"/>
      <c r="E124" s="51"/>
      <c r="F124" s="51"/>
      <c r="G124" s="51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1:20" ht="14.25" customHeight="1">
      <c r="A125" s="51"/>
      <c r="B125" s="49" t="s">
        <v>23</v>
      </c>
      <c r="C125" s="51"/>
      <c r="D125" s="51"/>
      <c r="E125" s="51"/>
      <c r="F125" s="51"/>
      <c r="G125" s="51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1:22" s="33" customFormat="1" ht="15.75" customHeight="1">
      <c r="A126" s="51"/>
      <c r="B126" s="49" t="s">
        <v>134</v>
      </c>
      <c r="C126" s="51"/>
      <c r="D126" s="51"/>
      <c r="E126" s="51"/>
      <c r="F126" s="51"/>
      <c r="G126" s="51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32"/>
      <c r="V126" s="32"/>
    </row>
    <row r="127" spans="1:20" ht="11.25" customHeight="1">
      <c r="A127" s="2"/>
      <c r="B127" s="4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20.25" customHeight="1">
      <c r="A128" s="162" t="s">
        <v>42</v>
      </c>
      <c r="B128" s="162"/>
      <c r="C128" s="162"/>
      <c r="D128" s="3"/>
      <c r="E128" s="166" t="s">
        <v>162</v>
      </c>
      <c r="F128" s="166"/>
      <c r="G128" s="166"/>
      <c r="H128" s="166"/>
      <c r="I128" s="166"/>
      <c r="J128" s="166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1.25" customHeight="1">
      <c r="A129" s="163" t="s">
        <v>135</v>
      </c>
      <c r="B129" s="163"/>
      <c r="C129" s="163"/>
      <c r="D129" s="20"/>
      <c r="E129" s="21" t="s">
        <v>20</v>
      </c>
      <c r="F129" s="22"/>
      <c r="G129" s="22"/>
      <c r="H129" s="84" t="s">
        <v>136</v>
      </c>
      <c r="I129" s="28"/>
      <c r="J129" s="28"/>
      <c r="K129" s="28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9" ht="11.25" customHeight="1">
      <c r="A130" s="161"/>
      <c r="B130" s="161"/>
      <c r="C130" s="161"/>
      <c r="D130" s="161"/>
      <c r="E130" s="161"/>
      <c r="F130" s="161"/>
      <c r="G130" s="161"/>
      <c r="H130" s="161"/>
      <c r="I130" s="161"/>
    </row>
    <row r="131" ht="11.25" customHeight="1"/>
    <row r="132" ht="15" customHeight="1"/>
    <row r="133" spans="21:22" ht="12" customHeight="1">
      <c r="U133" s="6"/>
      <c r="V133" s="6"/>
    </row>
    <row r="134" ht="23.25" customHeight="1"/>
  </sheetData>
  <sheetProtection/>
  <mergeCells count="113">
    <mergeCell ref="B114:T114"/>
    <mergeCell ref="A116:C116"/>
    <mergeCell ref="B105:T105"/>
    <mergeCell ref="A107:C107"/>
    <mergeCell ref="B117:T117"/>
    <mergeCell ref="A119:C119"/>
    <mergeCell ref="B100:T100"/>
    <mergeCell ref="A102:C102"/>
    <mergeCell ref="A103:C103"/>
    <mergeCell ref="B104:T104"/>
    <mergeCell ref="A120:C120"/>
    <mergeCell ref="A121:C121"/>
    <mergeCell ref="B108:T108"/>
    <mergeCell ref="A110:C110"/>
    <mergeCell ref="B111:T111"/>
    <mergeCell ref="A113:C113"/>
    <mergeCell ref="A91:C91"/>
    <mergeCell ref="B92:T92"/>
    <mergeCell ref="B93:T93"/>
    <mergeCell ref="B94:T94"/>
    <mergeCell ref="A96:C96"/>
    <mergeCell ref="B97:T97"/>
    <mergeCell ref="A83:C83"/>
    <mergeCell ref="B84:T84"/>
    <mergeCell ref="A86:C86"/>
    <mergeCell ref="B87:T87"/>
    <mergeCell ref="A89:C89"/>
    <mergeCell ref="A90:C90"/>
    <mergeCell ref="B70:T70"/>
    <mergeCell ref="A72:C72"/>
    <mergeCell ref="A73:C73"/>
    <mergeCell ref="A99:C99"/>
    <mergeCell ref="B74:T74"/>
    <mergeCell ref="B75:T75"/>
    <mergeCell ref="A77:C77"/>
    <mergeCell ref="B78:T78"/>
    <mergeCell ref="A80:C80"/>
    <mergeCell ref="B81:T81"/>
    <mergeCell ref="B56:T56"/>
    <mergeCell ref="B57:T57"/>
    <mergeCell ref="A63:C63"/>
    <mergeCell ref="D58:D62"/>
    <mergeCell ref="K58:K62"/>
    <mergeCell ref="M58:M62"/>
    <mergeCell ref="E21:E22"/>
    <mergeCell ref="F21:F22"/>
    <mergeCell ref="H21:I21"/>
    <mergeCell ref="B6:E6"/>
    <mergeCell ref="K6:Q6"/>
    <mergeCell ref="K7:Q7"/>
    <mergeCell ref="K8:Q8"/>
    <mergeCell ref="B7:C7"/>
    <mergeCell ref="D7:E7"/>
    <mergeCell ref="B9:D9"/>
    <mergeCell ref="B10:C10"/>
    <mergeCell ref="K11:R11"/>
    <mergeCell ref="A14:T14"/>
    <mergeCell ref="A15:T15"/>
    <mergeCell ref="M20:M22"/>
    <mergeCell ref="S19:S22"/>
    <mergeCell ref="A16:T16"/>
    <mergeCell ref="A17:T17"/>
    <mergeCell ref="A19:A22"/>
    <mergeCell ref="A129:C129"/>
    <mergeCell ref="B24:T24"/>
    <mergeCell ref="E128:J128"/>
    <mergeCell ref="B33:T33"/>
    <mergeCell ref="A35:C35"/>
    <mergeCell ref="K19:L19"/>
    <mergeCell ref="P19:P22"/>
    <mergeCell ref="Q19:Q22"/>
    <mergeCell ref="R19:R22"/>
    <mergeCell ref="E20:J20"/>
    <mergeCell ref="A130:I130"/>
    <mergeCell ref="A40:C40"/>
    <mergeCell ref="B41:T41"/>
    <mergeCell ref="A43:C43"/>
    <mergeCell ref="B44:T44"/>
    <mergeCell ref="A46:C46"/>
    <mergeCell ref="B47:T47"/>
    <mergeCell ref="A52:C52"/>
    <mergeCell ref="A53:C53"/>
    <mergeCell ref="A128:C128"/>
    <mergeCell ref="A123:G123"/>
    <mergeCell ref="T19:T22"/>
    <mergeCell ref="D20:D22"/>
    <mergeCell ref="G21:G22"/>
    <mergeCell ref="N20:O21"/>
    <mergeCell ref="B37:T37"/>
    <mergeCell ref="B38:T38"/>
    <mergeCell ref="A32:C32"/>
    <mergeCell ref="J21:J22"/>
    <mergeCell ref="B19:B22"/>
    <mergeCell ref="M19:O19"/>
    <mergeCell ref="B25:T25"/>
    <mergeCell ref="B26:T26"/>
    <mergeCell ref="A29:C29"/>
    <mergeCell ref="B30:T30"/>
    <mergeCell ref="A122:C122"/>
    <mergeCell ref="C19:C22"/>
    <mergeCell ref="D19:J19"/>
    <mergeCell ref="K20:K22"/>
    <mergeCell ref="L20:L22"/>
    <mergeCell ref="N58:N62"/>
    <mergeCell ref="A36:C36"/>
    <mergeCell ref="A49:C49"/>
    <mergeCell ref="B50:T50"/>
    <mergeCell ref="B67:T67"/>
    <mergeCell ref="A69:C69"/>
    <mergeCell ref="A54:C54"/>
    <mergeCell ref="B64:T64"/>
    <mergeCell ref="A66:C66"/>
    <mergeCell ref="B55:T55"/>
  </mergeCells>
  <printOptions/>
  <pageMargins left="0" right="0" top="0.7874015748031497" bottom="0.3937007874015748" header="0.11811023622047245" footer="0.11811023622047245"/>
  <pageSetup fitToHeight="21" horizontalDpi="600" verticalDpi="600" orientation="landscape" paperSize="9" scale="85" r:id="rId1"/>
  <rowBreaks count="1" manualBreakCount="1">
    <brk id="8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0"/>
  <sheetViews>
    <sheetView view="pageBreakPreview" zoomScaleSheetLayoutView="100" zoomScalePageLayoutView="37" workbookViewId="0" topLeftCell="A103">
      <selection activeCell="N59" sqref="N59:N63"/>
    </sheetView>
  </sheetViews>
  <sheetFormatPr defaultColWidth="5.375" defaultRowHeight="69.75" customHeight="1"/>
  <cols>
    <col min="1" max="1" width="5.50390625" style="5" customWidth="1"/>
    <col min="2" max="2" width="28.625" style="6" customWidth="1"/>
    <col min="3" max="3" width="9.125" style="6" customWidth="1"/>
    <col min="4" max="4" width="8.625" style="6" customWidth="1"/>
    <col min="5" max="5" width="6.50390625" style="6" customWidth="1"/>
    <col min="6" max="6" width="5.625" style="6" customWidth="1"/>
    <col min="7" max="8" width="7.00390625" style="6" customWidth="1"/>
    <col min="9" max="10" width="5.625" style="6" customWidth="1"/>
    <col min="11" max="11" width="7.375" style="6" customWidth="1"/>
    <col min="12" max="12" width="5.375" style="6" customWidth="1"/>
    <col min="13" max="13" width="8.00390625" style="6" customWidth="1"/>
    <col min="14" max="14" width="8.50390625" style="6" customWidth="1"/>
    <col min="15" max="15" width="6.625" style="6" customWidth="1"/>
    <col min="16" max="18" width="3.625" style="6" customWidth="1"/>
    <col min="19" max="19" width="2.875" style="6" customWidth="1"/>
    <col min="20" max="20" width="6.50390625" style="6" customWidth="1"/>
    <col min="21" max="21" width="4.625" style="6" customWidth="1"/>
    <col min="22" max="22" width="6.00390625" style="6" customWidth="1"/>
    <col min="23" max="23" width="4.875" style="8" customWidth="1"/>
    <col min="24" max="24" width="6.50390625" style="8" customWidth="1"/>
    <col min="25" max="26" width="5.375" style="8" customWidth="1"/>
    <col min="27" max="30" width="5.375" style="6" customWidth="1"/>
    <col min="31" max="31" width="6.375" style="6" customWidth="1"/>
    <col min="32" max="16384" width="5.375" style="6" customWidth="1"/>
  </cols>
  <sheetData>
    <row r="1" spans="14:26" ht="15" customHeight="1">
      <c r="N1" s="6" t="s">
        <v>30</v>
      </c>
      <c r="O1" s="7"/>
      <c r="P1" s="7"/>
      <c r="Q1" s="7"/>
      <c r="R1" s="7"/>
      <c r="S1" s="7"/>
      <c r="T1" s="31"/>
      <c r="U1" s="31"/>
      <c r="V1" s="31"/>
      <c r="W1" s="31"/>
      <c r="X1" s="31"/>
      <c r="Y1" s="6"/>
      <c r="Z1" s="6"/>
    </row>
    <row r="2" spans="14:26" ht="13.5" customHeight="1">
      <c r="N2" s="6" t="s">
        <v>31</v>
      </c>
      <c r="O2" s="7"/>
      <c r="P2" s="7"/>
      <c r="Q2" s="7"/>
      <c r="R2" s="7"/>
      <c r="S2" s="7"/>
      <c r="T2" s="31"/>
      <c r="U2" s="31"/>
      <c r="V2" s="31"/>
      <c r="W2" s="31"/>
      <c r="X2" s="31"/>
      <c r="Y2" s="6"/>
      <c r="Z2" s="6"/>
    </row>
    <row r="3" spans="14:26" ht="13.5" customHeight="1">
      <c r="N3" s="6" t="s">
        <v>32</v>
      </c>
      <c r="O3" s="7"/>
      <c r="P3" s="7"/>
      <c r="Q3" s="7"/>
      <c r="R3" s="7"/>
      <c r="S3" s="7"/>
      <c r="T3" s="31"/>
      <c r="U3" s="31"/>
      <c r="V3" s="31"/>
      <c r="W3" s="31"/>
      <c r="X3" s="31"/>
      <c r="Y3" s="6"/>
      <c r="Z3" s="6"/>
    </row>
    <row r="4" spans="14:26" ht="13.5" customHeight="1">
      <c r="N4" s="6" t="s">
        <v>33</v>
      </c>
      <c r="O4" s="7"/>
      <c r="P4" s="7"/>
      <c r="Q4" s="7"/>
      <c r="R4" s="7"/>
      <c r="S4" s="7"/>
      <c r="T4" s="31"/>
      <c r="U4" s="31"/>
      <c r="V4" s="31"/>
      <c r="W4" s="31"/>
      <c r="X4" s="31"/>
      <c r="Y4" s="6"/>
      <c r="Z4" s="6"/>
    </row>
    <row r="5" spans="15:26" ht="12" customHeight="1">
      <c r="O5" s="7"/>
      <c r="P5" s="7"/>
      <c r="Q5" s="7"/>
      <c r="R5" s="7"/>
      <c r="S5" s="7"/>
      <c r="T5" s="25"/>
      <c r="U5" s="25"/>
      <c r="V5" s="25"/>
      <c r="W5" s="25"/>
      <c r="X5" s="25"/>
      <c r="Y5" s="6"/>
      <c r="Z5" s="6"/>
    </row>
    <row r="6" spans="15:26" ht="12" customHeight="1">
      <c r="O6" s="7"/>
      <c r="P6" s="7"/>
      <c r="Q6" s="7"/>
      <c r="R6" s="7"/>
      <c r="S6" s="7"/>
      <c r="T6" s="25"/>
      <c r="U6" s="25"/>
      <c r="V6" s="25"/>
      <c r="W6" s="25"/>
      <c r="X6" s="25"/>
      <c r="Y6" s="6"/>
      <c r="Z6" s="6"/>
    </row>
    <row r="7" spans="2:26" ht="17.25" customHeight="1">
      <c r="B7" s="59" t="s">
        <v>44</v>
      </c>
      <c r="C7" s="59"/>
      <c r="D7" s="59"/>
      <c r="E7" s="52"/>
      <c r="N7" s="184" t="s">
        <v>34</v>
      </c>
      <c r="O7" s="184"/>
      <c r="P7" s="184"/>
      <c r="Q7" s="184"/>
      <c r="R7" s="184"/>
      <c r="S7" s="184"/>
      <c r="T7" s="184"/>
      <c r="U7" s="184"/>
      <c r="V7" s="9"/>
      <c r="W7" s="9"/>
      <c r="X7" s="9"/>
      <c r="Y7" s="6"/>
      <c r="Z7" s="6"/>
    </row>
    <row r="8" spans="2:26" ht="25.5" customHeight="1">
      <c r="B8" s="187" t="s">
        <v>47</v>
      </c>
      <c r="C8" s="187"/>
      <c r="D8" s="68"/>
      <c r="E8" s="53"/>
      <c r="N8" s="185" t="s">
        <v>27</v>
      </c>
      <c r="O8" s="185"/>
      <c r="P8" s="185"/>
      <c r="Q8" s="185"/>
      <c r="R8" s="185"/>
      <c r="S8" s="185"/>
      <c r="T8" s="185"/>
      <c r="U8" s="185"/>
      <c r="V8" s="9"/>
      <c r="W8" s="9"/>
      <c r="X8" s="9"/>
      <c r="Y8" s="6"/>
      <c r="Z8" s="6"/>
    </row>
    <row r="9" spans="2:26" ht="11.25" customHeight="1">
      <c r="B9" s="61"/>
      <c r="C9" s="61"/>
      <c r="D9" s="61"/>
      <c r="E9" s="54"/>
      <c r="N9" s="186" t="s">
        <v>51</v>
      </c>
      <c r="O9" s="186"/>
      <c r="P9" s="186"/>
      <c r="Q9" s="186"/>
      <c r="R9" s="186"/>
      <c r="S9" s="186"/>
      <c r="T9" s="186"/>
      <c r="U9" s="186"/>
      <c r="V9" s="9"/>
      <c r="W9" s="9"/>
      <c r="X9" s="9"/>
      <c r="Y9" s="6"/>
      <c r="Z9" s="6"/>
    </row>
    <row r="10" spans="2:26" ht="17.25" customHeight="1">
      <c r="B10" s="170" t="s">
        <v>48</v>
      </c>
      <c r="C10" s="170"/>
      <c r="D10" s="170"/>
      <c r="E10" s="55"/>
      <c r="N10" s="57" t="s">
        <v>160</v>
      </c>
      <c r="O10" s="58"/>
      <c r="P10" s="58"/>
      <c r="Q10" s="58"/>
      <c r="R10" s="58"/>
      <c r="S10" s="58"/>
      <c r="T10" s="58"/>
      <c r="U10" s="58"/>
      <c r="V10" s="10"/>
      <c r="W10" s="10"/>
      <c r="X10" s="9"/>
      <c r="Y10" s="6"/>
      <c r="Z10" s="6"/>
    </row>
    <row r="11" spans="2:26" ht="14.25" customHeight="1">
      <c r="B11" s="60" t="s">
        <v>45</v>
      </c>
      <c r="C11" s="60"/>
      <c r="D11" s="60"/>
      <c r="E11" s="56"/>
      <c r="N11" s="23" t="s">
        <v>1</v>
      </c>
      <c r="O11" s="194" t="s">
        <v>137</v>
      </c>
      <c r="P11" s="194"/>
      <c r="Q11" s="194"/>
      <c r="R11" s="194"/>
      <c r="S11" s="194"/>
      <c r="T11" s="194"/>
      <c r="U11" s="194"/>
      <c r="V11" s="24"/>
      <c r="W11" s="24"/>
      <c r="X11" s="9"/>
      <c r="Y11" s="6"/>
      <c r="Z11" s="6"/>
    </row>
    <row r="12" spans="2:26" ht="12.75" customHeight="1">
      <c r="B12" s="69" t="s">
        <v>49</v>
      </c>
      <c r="C12" s="62"/>
      <c r="D12" s="62"/>
      <c r="E12" s="12"/>
      <c r="N12" s="172" t="s">
        <v>166</v>
      </c>
      <c r="O12" s="172"/>
      <c r="P12" s="172"/>
      <c r="Q12" s="172"/>
      <c r="R12" s="172"/>
      <c r="S12" s="172"/>
      <c r="T12" s="172"/>
      <c r="U12" s="172"/>
      <c r="V12" s="172"/>
      <c r="W12" s="172"/>
      <c r="X12" s="9"/>
      <c r="Y12" s="6"/>
      <c r="Z12" s="6"/>
    </row>
    <row r="13" spans="2:26" ht="15.75" customHeight="1">
      <c r="B13" s="63"/>
      <c r="C13" s="63"/>
      <c r="D13" s="63"/>
      <c r="N13" s="11" t="s">
        <v>16</v>
      </c>
      <c r="O13" s="14"/>
      <c r="P13" s="14"/>
      <c r="Q13" s="14"/>
      <c r="R13" s="14"/>
      <c r="S13" s="14"/>
      <c r="T13" s="14"/>
      <c r="U13" s="14"/>
      <c r="V13" s="10"/>
      <c r="W13" s="10"/>
      <c r="X13" s="9"/>
      <c r="Y13" s="6"/>
      <c r="Z13" s="6"/>
    </row>
    <row r="14" spans="1:26" ht="18" customHeight="1">
      <c r="A14" s="173" t="s">
        <v>29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6"/>
      <c r="Z14" s="6"/>
    </row>
    <row r="15" spans="1:26" ht="15.75" customHeight="1">
      <c r="A15" s="173" t="s">
        <v>138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ht="15.75" customHeight="1">
      <c r="A16" s="173" t="s">
        <v>167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71"/>
      <c r="Z16" s="71"/>
    </row>
    <row r="17" spans="1:26" ht="16.5" customHeight="1">
      <c r="A17" s="173" t="s">
        <v>139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6"/>
      <c r="Z17" s="6"/>
    </row>
    <row r="18" spans="1:24" s="8" customFormat="1" ht="12.75" customHeight="1">
      <c r="A18" s="177" t="s">
        <v>53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6" ht="6" customHeight="1">
      <c r="A19" s="27"/>
      <c r="B19" s="27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7"/>
      <c r="W19" s="15"/>
      <c r="X19" s="15"/>
      <c r="Y19" s="6"/>
      <c r="Z19" s="6"/>
    </row>
    <row r="20" spans="1:26" ht="69.75" customHeight="1">
      <c r="A20" s="192" t="s">
        <v>0</v>
      </c>
      <c r="B20" s="192" t="s">
        <v>25</v>
      </c>
      <c r="C20" s="192" t="s">
        <v>10</v>
      </c>
      <c r="D20" s="192" t="s">
        <v>6</v>
      </c>
      <c r="E20" s="192"/>
      <c r="F20" s="192"/>
      <c r="G20" s="192"/>
      <c r="H20" s="192"/>
      <c r="I20" s="192"/>
      <c r="J20" s="192"/>
      <c r="K20" s="191" t="s">
        <v>144</v>
      </c>
      <c r="L20" s="191" t="s">
        <v>145</v>
      </c>
      <c r="M20" s="191" t="s">
        <v>165</v>
      </c>
      <c r="N20" s="192" t="s">
        <v>7</v>
      </c>
      <c r="O20" s="192"/>
      <c r="P20" s="192" t="s">
        <v>147</v>
      </c>
      <c r="Q20" s="192"/>
      <c r="R20" s="192"/>
      <c r="S20" s="192"/>
      <c r="T20" s="175" t="s">
        <v>156</v>
      </c>
      <c r="U20" s="175" t="s">
        <v>9</v>
      </c>
      <c r="V20" s="175" t="s">
        <v>154</v>
      </c>
      <c r="W20" s="175" t="s">
        <v>155</v>
      </c>
      <c r="X20" s="175" t="s">
        <v>157</v>
      </c>
      <c r="Y20" s="6"/>
      <c r="Z20" s="6"/>
    </row>
    <row r="21" spans="1:24" ht="15" customHeight="1">
      <c r="A21" s="192"/>
      <c r="B21" s="192"/>
      <c r="C21" s="192"/>
      <c r="D21" s="175" t="s">
        <v>26</v>
      </c>
      <c r="E21" s="197" t="s">
        <v>21</v>
      </c>
      <c r="F21" s="197"/>
      <c r="G21" s="197"/>
      <c r="H21" s="197"/>
      <c r="I21" s="197"/>
      <c r="J21" s="197"/>
      <c r="K21" s="191"/>
      <c r="L21" s="191"/>
      <c r="M21" s="191"/>
      <c r="N21" s="175" t="s">
        <v>146</v>
      </c>
      <c r="O21" s="175" t="s">
        <v>55</v>
      </c>
      <c r="P21" s="151" t="s">
        <v>148</v>
      </c>
      <c r="Q21" s="151" t="s">
        <v>149</v>
      </c>
      <c r="R21" s="151" t="s">
        <v>150</v>
      </c>
      <c r="S21" s="151" t="s">
        <v>151</v>
      </c>
      <c r="T21" s="175"/>
      <c r="U21" s="175"/>
      <c r="V21" s="175"/>
      <c r="W21" s="175"/>
      <c r="X21" s="175"/>
    </row>
    <row r="22" spans="1:24" ht="60" customHeight="1">
      <c r="A22" s="192"/>
      <c r="B22" s="192"/>
      <c r="C22" s="192"/>
      <c r="D22" s="175"/>
      <c r="E22" s="196" t="s">
        <v>152</v>
      </c>
      <c r="F22" s="196" t="s">
        <v>4</v>
      </c>
      <c r="G22" s="195" t="s">
        <v>140</v>
      </c>
      <c r="H22" s="195" t="s">
        <v>141</v>
      </c>
      <c r="I22" s="203" t="s">
        <v>142</v>
      </c>
      <c r="J22" s="203"/>
      <c r="K22" s="191"/>
      <c r="L22" s="191"/>
      <c r="M22" s="191"/>
      <c r="N22" s="175"/>
      <c r="O22" s="175"/>
      <c r="P22" s="152"/>
      <c r="Q22" s="152"/>
      <c r="R22" s="152"/>
      <c r="S22" s="152"/>
      <c r="T22" s="175"/>
      <c r="U22" s="175"/>
      <c r="V22" s="175"/>
      <c r="W22" s="175"/>
      <c r="X22" s="175"/>
    </row>
    <row r="23" spans="1:24" ht="141" customHeight="1">
      <c r="A23" s="192"/>
      <c r="B23" s="192"/>
      <c r="C23" s="192"/>
      <c r="D23" s="175"/>
      <c r="E23" s="196"/>
      <c r="F23" s="196"/>
      <c r="G23" s="195"/>
      <c r="H23" s="195"/>
      <c r="I23" s="75" t="s">
        <v>153</v>
      </c>
      <c r="J23" s="75" t="s">
        <v>143</v>
      </c>
      <c r="K23" s="191"/>
      <c r="L23" s="191"/>
      <c r="M23" s="191"/>
      <c r="N23" s="175"/>
      <c r="O23" s="175"/>
      <c r="P23" s="153"/>
      <c r="Q23" s="153"/>
      <c r="R23" s="153"/>
      <c r="S23" s="153"/>
      <c r="T23" s="175"/>
      <c r="U23" s="175"/>
      <c r="V23" s="175"/>
      <c r="W23" s="175"/>
      <c r="X23" s="175"/>
    </row>
    <row r="24" spans="1:26" s="5" customFormat="1" ht="13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29">
        <v>7</v>
      </c>
      <c r="H24" s="29">
        <v>8</v>
      </c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1">
        <v>16</v>
      </c>
      <c r="Q24" s="1">
        <v>17</v>
      </c>
      <c r="R24" s="1">
        <v>18</v>
      </c>
      <c r="S24" s="1">
        <v>19</v>
      </c>
      <c r="T24" s="1">
        <v>20</v>
      </c>
      <c r="U24" s="1">
        <v>21</v>
      </c>
      <c r="V24" s="1">
        <v>22</v>
      </c>
      <c r="W24" s="1">
        <v>23</v>
      </c>
      <c r="X24" s="1">
        <v>24</v>
      </c>
      <c r="Y24" s="18"/>
      <c r="Z24" s="18"/>
    </row>
    <row r="25" spans="1:24" s="5" customFormat="1" ht="15" customHeight="1">
      <c r="A25" s="17">
        <v>1</v>
      </c>
      <c r="B25" s="201" t="s">
        <v>60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6" ht="15" customHeight="1">
      <c r="A26" s="76" t="s">
        <v>36</v>
      </c>
      <c r="B26" s="198" t="s">
        <v>35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6"/>
      <c r="Z26" s="6"/>
    </row>
    <row r="27" spans="1:26" ht="15" customHeight="1">
      <c r="A27" s="34" t="s">
        <v>37</v>
      </c>
      <c r="B27" s="199" t="s">
        <v>18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6"/>
      <c r="Z27" s="6"/>
    </row>
    <row r="28" spans="1:26" ht="78.75" customHeight="1">
      <c r="A28" s="34" t="s">
        <v>61</v>
      </c>
      <c r="B28" s="103" t="s">
        <v>169</v>
      </c>
      <c r="C28" s="97" t="s">
        <v>172</v>
      </c>
      <c r="D28" s="108">
        <f>1055.5/1.2</f>
        <v>879.5833333333334</v>
      </c>
      <c r="E28" s="97" t="s">
        <v>3</v>
      </c>
      <c r="F28" s="97" t="s">
        <v>3</v>
      </c>
      <c r="G28" s="97" t="s">
        <v>3</v>
      </c>
      <c r="H28" s="97" t="s">
        <v>3</v>
      </c>
      <c r="I28" s="97" t="s">
        <v>3</v>
      </c>
      <c r="J28" s="97" t="s">
        <v>3</v>
      </c>
      <c r="K28" s="97" t="s">
        <v>3</v>
      </c>
      <c r="L28" s="97" t="s">
        <v>3</v>
      </c>
      <c r="M28" s="97">
        <f>D28</f>
        <v>879.5833333333334</v>
      </c>
      <c r="N28" s="97">
        <f>D28</f>
        <v>879.5833333333334</v>
      </c>
      <c r="O28" s="97">
        <v>0</v>
      </c>
      <c r="P28" s="98"/>
      <c r="Q28" s="98"/>
      <c r="R28" s="98"/>
      <c r="S28" s="98"/>
      <c r="T28" s="108"/>
      <c r="U28" s="97" t="s">
        <v>164</v>
      </c>
      <c r="V28" s="97"/>
      <c r="W28" s="97"/>
      <c r="X28" s="97"/>
      <c r="Y28" s="6"/>
      <c r="Z28" s="6"/>
    </row>
    <row r="29" spans="1:24" s="5" customFormat="1" ht="72" customHeight="1">
      <c r="A29" s="34" t="s">
        <v>171</v>
      </c>
      <c r="B29" s="88" t="s">
        <v>170</v>
      </c>
      <c r="C29" s="99" t="s">
        <v>172</v>
      </c>
      <c r="D29" s="67">
        <f>D28</f>
        <v>879.5833333333334</v>
      </c>
      <c r="E29" s="111" t="s">
        <v>3</v>
      </c>
      <c r="F29" s="111" t="s">
        <v>3</v>
      </c>
      <c r="G29" s="111" t="s">
        <v>3</v>
      </c>
      <c r="H29" s="111" t="s">
        <v>3</v>
      </c>
      <c r="I29" s="111" t="s">
        <v>3</v>
      </c>
      <c r="J29" s="111" t="s">
        <v>3</v>
      </c>
      <c r="K29" s="111" t="s">
        <v>3</v>
      </c>
      <c r="L29" s="111" t="s">
        <v>3</v>
      </c>
      <c r="M29" s="111">
        <f>D29</f>
        <v>879.5833333333334</v>
      </c>
      <c r="N29" s="67">
        <f>D29</f>
        <v>879.5833333333334</v>
      </c>
      <c r="O29" s="47">
        <v>0</v>
      </c>
      <c r="P29" s="67"/>
      <c r="Q29" s="47"/>
      <c r="R29" s="47"/>
      <c r="S29" s="47"/>
      <c r="T29" s="67"/>
      <c r="U29" s="93" t="s">
        <v>164</v>
      </c>
      <c r="V29" s="47"/>
      <c r="W29" s="67"/>
      <c r="X29" s="67"/>
    </row>
    <row r="30" spans="1:24" s="5" customFormat="1" ht="15" customHeight="1">
      <c r="A30" s="132" t="s">
        <v>62</v>
      </c>
      <c r="B30" s="133"/>
      <c r="C30" s="134"/>
      <c r="D30" s="42">
        <f>SUM(D28:D29)</f>
        <v>1759.1666666666667</v>
      </c>
      <c r="E30" s="36" t="s">
        <v>3</v>
      </c>
      <c r="F30" s="36" t="s">
        <v>3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2">
        <f>SUM(M28:M29)</f>
        <v>1759.1666666666667</v>
      </c>
      <c r="N30" s="95">
        <f>SUM(N28:N29)</f>
        <v>1759.1666666666667</v>
      </c>
      <c r="O30" s="42">
        <f>SUM(O28:O29)</f>
        <v>0</v>
      </c>
      <c r="P30" s="42"/>
      <c r="Q30" s="42"/>
      <c r="R30" s="42"/>
      <c r="S30" s="42"/>
      <c r="T30" s="46">
        <f>SUM(T28:T29)</f>
        <v>0</v>
      </c>
      <c r="U30" s="93" t="s">
        <v>164</v>
      </c>
      <c r="V30" s="17">
        <f>SUM(V28:V29)</f>
        <v>0</v>
      </c>
      <c r="W30" s="95">
        <f>SUM(W28:W29)</f>
        <v>0</v>
      </c>
      <c r="X30" s="95">
        <f>SUM(X28:X29)</f>
        <v>0</v>
      </c>
    </row>
    <row r="31" spans="1:24" s="5" customFormat="1" ht="15" customHeight="1">
      <c r="A31" s="43" t="s">
        <v>63</v>
      </c>
      <c r="B31" s="202" t="s">
        <v>64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</row>
    <row r="32" spans="1:24" s="5" customFormat="1" ht="12.75" customHeight="1">
      <c r="A32" s="43"/>
      <c r="B32" s="44"/>
      <c r="C32" s="44"/>
      <c r="D32" s="44"/>
      <c r="E32" s="45" t="s">
        <v>3</v>
      </c>
      <c r="F32" s="45" t="s">
        <v>3</v>
      </c>
      <c r="G32" s="45" t="s">
        <v>3</v>
      </c>
      <c r="H32" s="45" t="s">
        <v>3</v>
      </c>
      <c r="I32" s="45" t="s">
        <v>3</v>
      </c>
      <c r="J32" s="45" t="s">
        <v>3</v>
      </c>
      <c r="K32" s="45" t="s">
        <v>3</v>
      </c>
      <c r="L32" s="45" t="s">
        <v>3</v>
      </c>
      <c r="M32" s="45" t="s">
        <v>3</v>
      </c>
      <c r="N32" s="44"/>
      <c r="O32" s="44"/>
      <c r="P32" s="44"/>
      <c r="Q32" s="44"/>
      <c r="R32" s="44"/>
      <c r="S32" s="44"/>
      <c r="T32" s="44"/>
      <c r="U32" s="78"/>
      <c r="V32" s="78"/>
      <c r="W32" s="78"/>
      <c r="X32" s="78"/>
    </row>
    <row r="33" spans="1:24" s="5" customFormat="1" ht="12.75" customHeight="1">
      <c r="A33" s="193" t="s">
        <v>65</v>
      </c>
      <c r="B33" s="193"/>
      <c r="C33" s="193"/>
      <c r="D33" s="43"/>
      <c r="E33" s="43" t="s">
        <v>3</v>
      </c>
      <c r="F33" s="43" t="s">
        <v>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78"/>
      <c r="V33" s="78"/>
      <c r="W33" s="78"/>
      <c r="X33" s="78"/>
    </row>
    <row r="34" spans="1:26" ht="15" customHeight="1">
      <c r="A34" s="43" t="s">
        <v>67</v>
      </c>
      <c r="B34" s="193" t="s">
        <v>19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6"/>
      <c r="Z34" s="6"/>
    </row>
    <row r="35" spans="1:26" ht="12" customHeight="1">
      <c r="A35" s="43"/>
      <c r="B35" s="44"/>
      <c r="C35" s="44"/>
      <c r="D35" s="44"/>
      <c r="E35" s="45" t="s">
        <v>3</v>
      </c>
      <c r="F35" s="45" t="s">
        <v>3</v>
      </c>
      <c r="G35" s="45" t="s">
        <v>3</v>
      </c>
      <c r="H35" s="45" t="s">
        <v>3</v>
      </c>
      <c r="I35" s="45" t="s">
        <v>3</v>
      </c>
      <c r="J35" s="45" t="s">
        <v>3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79"/>
      <c r="V35" s="79"/>
      <c r="W35" s="79"/>
      <c r="X35" s="79"/>
      <c r="Y35" s="6"/>
      <c r="Z35" s="6"/>
    </row>
    <row r="36" spans="1:26" ht="12" customHeight="1">
      <c r="A36" s="193" t="s">
        <v>66</v>
      </c>
      <c r="B36" s="193"/>
      <c r="C36" s="193"/>
      <c r="D36" s="43"/>
      <c r="E36" s="43" t="s">
        <v>3</v>
      </c>
      <c r="F36" s="43" t="s">
        <v>3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79"/>
      <c r="V36" s="79"/>
      <c r="W36" s="79"/>
      <c r="X36" s="79"/>
      <c r="Y36" s="6"/>
      <c r="Z36" s="6"/>
    </row>
    <row r="37" spans="1:26" ht="15" customHeight="1">
      <c r="A37" s="204" t="s">
        <v>68</v>
      </c>
      <c r="B37" s="204"/>
      <c r="C37" s="204"/>
      <c r="D37" s="42">
        <f>D30+D33+D36</f>
        <v>1759.1666666666667</v>
      </c>
      <c r="E37" s="43" t="s">
        <v>3</v>
      </c>
      <c r="F37" s="43" t="s">
        <v>3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2">
        <f>M30+M33+M36</f>
        <v>1759.1666666666667</v>
      </c>
      <c r="N37" s="42">
        <f>N30+N33+N36</f>
        <v>1759.1666666666667</v>
      </c>
      <c r="O37" s="42">
        <f>O30+O33+O36</f>
        <v>0</v>
      </c>
      <c r="P37" s="42"/>
      <c r="Q37" s="44"/>
      <c r="R37" s="42"/>
      <c r="S37" s="42"/>
      <c r="T37" s="42">
        <f>T30+T33+T36</f>
        <v>0</v>
      </c>
      <c r="U37" s="93" t="s">
        <v>164</v>
      </c>
      <c r="V37" s="42">
        <f>V30+V33+V36</f>
        <v>0</v>
      </c>
      <c r="W37" s="42">
        <f>W30+W33+W36</f>
        <v>0</v>
      </c>
      <c r="X37" s="42">
        <f>X30+X33+X36</f>
        <v>0</v>
      </c>
      <c r="Y37" s="6"/>
      <c r="Z37" s="6"/>
    </row>
    <row r="38" spans="1:26" ht="15" customHeight="1">
      <c r="A38" s="77" t="s">
        <v>69</v>
      </c>
      <c r="B38" s="205" t="s">
        <v>70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6"/>
      <c r="Z38" s="6"/>
    </row>
    <row r="39" spans="1:26" ht="12" customHeight="1">
      <c r="A39" s="43" t="s">
        <v>72</v>
      </c>
      <c r="B39" s="202" t="s">
        <v>18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6"/>
      <c r="Z39" s="6"/>
    </row>
    <row r="40" spans="1:26" ht="12.75" customHeight="1">
      <c r="A40" s="43"/>
      <c r="B40" s="44"/>
      <c r="C40" s="44"/>
      <c r="D40" s="44"/>
      <c r="E40" s="45" t="s">
        <v>3</v>
      </c>
      <c r="F40" s="45" t="s">
        <v>3</v>
      </c>
      <c r="G40" s="45" t="s">
        <v>3</v>
      </c>
      <c r="H40" s="45" t="s">
        <v>3</v>
      </c>
      <c r="I40" s="45" t="s">
        <v>3</v>
      </c>
      <c r="J40" s="45" t="s">
        <v>3</v>
      </c>
      <c r="K40" s="45" t="s">
        <v>3</v>
      </c>
      <c r="L40" s="45" t="s">
        <v>3</v>
      </c>
      <c r="M40" s="45" t="s">
        <v>3</v>
      </c>
      <c r="N40" s="44"/>
      <c r="O40" s="44"/>
      <c r="P40" s="44"/>
      <c r="Q40" s="44"/>
      <c r="R40" s="44"/>
      <c r="S40" s="44"/>
      <c r="T40" s="44"/>
      <c r="U40" s="79"/>
      <c r="V40" s="79"/>
      <c r="W40" s="79"/>
      <c r="X40" s="79"/>
      <c r="Y40" s="6"/>
      <c r="Z40" s="6"/>
    </row>
    <row r="41" spans="1:26" ht="12.75" customHeight="1">
      <c r="A41" s="193" t="s">
        <v>71</v>
      </c>
      <c r="B41" s="193"/>
      <c r="C41" s="193"/>
      <c r="D41" s="43"/>
      <c r="E41" s="43" t="s">
        <v>3</v>
      </c>
      <c r="F41" s="43" t="s">
        <v>3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79"/>
      <c r="V41" s="79"/>
      <c r="W41" s="79"/>
      <c r="X41" s="79"/>
      <c r="Y41" s="6"/>
      <c r="Z41" s="6"/>
    </row>
    <row r="42" spans="1:26" ht="12" customHeight="1">
      <c r="A42" s="43" t="s">
        <v>73</v>
      </c>
      <c r="B42" s="202" t="s">
        <v>64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6"/>
      <c r="Z42" s="6"/>
    </row>
    <row r="43" spans="1:26" ht="12" customHeight="1">
      <c r="A43" s="43"/>
      <c r="B43" s="44"/>
      <c r="C43" s="44"/>
      <c r="D43" s="44"/>
      <c r="E43" s="45" t="s">
        <v>3</v>
      </c>
      <c r="F43" s="45" t="s">
        <v>3</v>
      </c>
      <c r="G43" s="45" t="s">
        <v>3</v>
      </c>
      <c r="H43" s="45" t="s">
        <v>3</v>
      </c>
      <c r="I43" s="45" t="s">
        <v>3</v>
      </c>
      <c r="J43" s="45" t="s">
        <v>3</v>
      </c>
      <c r="K43" s="45" t="s">
        <v>3</v>
      </c>
      <c r="L43" s="45" t="s">
        <v>3</v>
      </c>
      <c r="M43" s="45" t="s">
        <v>3</v>
      </c>
      <c r="N43" s="44"/>
      <c r="O43" s="44"/>
      <c r="P43" s="44"/>
      <c r="Q43" s="44"/>
      <c r="R43" s="44"/>
      <c r="S43" s="44"/>
      <c r="T43" s="44"/>
      <c r="U43" s="79"/>
      <c r="V43" s="79"/>
      <c r="W43" s="79"/>
      <c r="X43" s="79"/>
      <c r="Y43" s="6"/>
      <c r="Z43" s="6"/>
    </row>
    <row r="44" spans="1:26" ht="12" customHeight="1">
      <c r="A44" s="193" t="s">
        <v>74</v>
      </c>
      <c r="B44" s="193"/>
      <c r="C44" s="193"/>
      <c r="D44" s="43"/>
      <c r="E44" s="43" t="s">
        <v>3</v>
      </c>
      <c r="F44" s="43" t="s">
        <v>3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79"/>
      <c r="V44" s="79"/>
      <c r="W44" s="79"/>
      <c r="X44" s="79"/>
      <c r="Y44" s="6"/>
      <c r="Z44" s="6"/>
    </row>
    <row r="45" spans="1:26" ht="12" customHeight="1">
      <c r="A45" s="43" t="s">
        <v>76</v>
      </c>
      <c r="B45" s="193" t="s">
        <v>75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6"/>
      <c r="Z45" s="6"/>
    </row>
    <row r="46" spans="1:26" ht="12" customHeight="1">
      <c r="A46" s="43"/>
      <c r="B46" s="43"/>
      <c r="C46" s="43"/>
      <c r="D46" s="43"/>
      <c r="E46" s="45" t="s">
        <v>3</v>
      </c>
      <c r="F46" s="45" t="s">
        <v>3</v>
      </c>
      <c r="G46" s="45" t="s">
        <v>3</v>
      </c>
      <c r="H46" s="45" t="s">
        <v>3</v>
      </c>
      <c r="I46" s="45" t="s">
        <v>3</v>
      </c>
      <c r="J46" s="45" t="s">
        <v>3</v>
      </c>
      <c r="K46" s="45" t="s">
        <v>3</v>
      </c>
      <c r="L46" s="45" t="s">
        <v>3</v>
      </c>
      <c r="M46" s="45" t="s">
        <v>3</v>
      </c>
      <c r="N46" s="43"/>
      <c r="O46" s="43"/>
      <c r="P46" s="43"/>
      <c r="Q46" s="43"/>
      <c r="R46" s="43"/>
      <c r="S46" s="43"/>
      <c r="T46" s="43"/>
      <c r="U46" s="79"/>
      <c r="V46" s="79"/>
      <c r="W46" s="79"/>
      <c r="X46" s="79"/>
      <c r="Y46" s="6"/>
      <c r="Z46" s="6"/>
    </row>
    <row r="47" spans="1:26" ht="12" customHeight="1">
      <c r="A47" s="193" t="s">
        <v>77</v>
      </c>
      <c r="B47" s="193"/>
      <c r="C47" s="193"/>
      <c r="D47" s="43"/>
      <c r="E47" s="43" t="s">
        <v>3</v>
      </c>
      <c r="F47" s="43" t="s">
        <v>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79"/>
      <c r="V47" s="79"/>
      <c r="W47" s="79"/>
      <c r="X47" s="79"/>
      <c r="Y47" s="6"/>
      <c r="Z47" s="6"/>
    </row>
    <row r="48" spans="1:26" ht="12" customHeight="1">
      <c r="A48" s="43" t="s">
        <v>78</v>
      </c>
      <c r="B48" s="193" t="s">
        <v>79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6"/>
      <c r="Z48" s="6"/>
    </row>
    <row r="49" spans="1:26" ht="12" customHeight="1">
      <c r="A49" s="43"/>
      <c r="B49" s="43"/>
      <c r="C49" s="43"/>
      <c r="D49" s="43"/>
      <c r="E49" s="45" t="s">
        <v>3</v>
      </c>
      <c r="F49" s="45" t="s">
        <v>3</v>
      </c>
      <c r="G49" s="45" t="s">
        <v>3</v>
      </c>
      <c r="H49" s="45" t="s">
        <v>3</v>
      </c>
      <c r="I49" s="45" t="s">
        <v>3</v>
      </c>
      <c r="J49" s="45" t="s">
        <v>3</v>
      </c>
      <c r="K49" s="45" t="s">
        <v>3</v>
      </c>
      <c r="L49" s="45" t="s">
        <v>3</v>
      </c>
      <c r="M49" s="45" t="s">
        <v>3</v>
      </c>
      <c r="N49" s="43"/>
      <c r="O49" s="43"/>
      <c r="P49" s="43"/>
      <c r="Q49" s="43"/>
      <c r="R49" s="43"/>
      <c r="S49" s="43"/>
      <c r="T49" s="43"/>
      <c r="U49" s="79"/>
      <c r="V49" s="79"/>
      <c r="W49" s="79"/>
      <c r="X49" s="79"/>
      <c r="Y49" s="6"/>
      <c r="Z49" s="6"/>
    </row>
    <row r="50" spans="1:26" ht="12" customHeight="1">
      <c r="A50" s="193" t="s">
        <v>80</v>
      </c>
      <c r="B50" s="193"/>
      <c r="C50" s="193"/>
      <c r="D50" s="43"/>
      <c r="E50" s="43" t="s">
        <v>3</v>
      </c>
      <c r="F50" s="43" t="s">
        <v>3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79"/>
      <c r="V50" s="79"/>
      <c r="W50" s="79"/>
      <c r="X50" s="79"/>
      <c r="Y50" s="6"/>
      <c r="Z50" s="6"/>
    </row>
    <row r="51" spans="1:26" ht="12" customHeight="1">
      <c r="A51" s="43" t="s">
        <v>82</v>
      </c>
      <c r="B51" s="193" t="s">
        <v>81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6"/>
      <c r="Z51" s="6"/>
    </row>
    <row r="52" spans="1:26" ht="12" customHeight="1">
      <c r="A52" s="43"/>
      <c r="B52" s="43"/>
      <c r="C52" s="43"/>
      <c r="D52" s="43"/>
      <c r="E52" s="45" t="s">
        <v>3</v>
      </c>
      <c r="F52" s="45" t="s">
        <v>3</v>
      </c>
      <c r="G52" s="45" t="s">
        <v>3</v>
      </c>
      <c r="H52" s="45" t="s">
        <v>3</v>
      </c>
      <c r="I52" s="45" t="s">
        <v>3</v>
      </c>
      <c r="J52" s="45" t="s">
        <v>3</v>
      </c>
      <c r="K52" s="45" t="s">
        <v>3</v>
      </c>
      <c r="L52" s="45" t="s">
        <v>3</v>
      </c>
      <c r="M52" s="45" t="s">
        <v>3</v>
      </c>
      <c r="N52" s="43"/>
      <c r="O52" s="43"/>
      <c r="P52" s="43"/>
      <c r="Q52" s="43"/>
      <c r="R52" s="43"/>
      <c r="S52" s="43"/>
      <c r="T52" s="43"/>
      <c r="U52" s="79"/>
      <c r="V52" s="79"/>
      <c r="W52" s="79"/>
      <c r="X52" s="79"/>
      <c r="Y52" s="6"/>
      <c r="Z52" s="6"/>
    </row>
    <row r="53" spans="1:26" ht="12" customHeight="1">
      <c r="A53" s="193" t="s">
        <v>83</v>
      </c>
      <c r="B53" s="193"/>
      <c r="C53" s="193"/>
      <c r="D53" s="43"/>
      <c r="E53" s="43" t="s">
        <v>3</v>
      </c>
      <c r="F53" s="43" t="s">
        <v>3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79"/>
      <c r="V53" s="79"/>
      <c r="W53" s="79"/>
      <c r="X53" s="79"/>
      <c r="Y53" s="6"/>
      <c r="Z53" s="6"/>
    </row>
    <row r="54" spans="1:26" ht="12" customHeight="1">
      <c r="A54" s="204" t="s">
        <v>84</v>
      </c>
      <c r="B54" s="204"/>
      <c r="C54" s="204"/>
      <c r="D54" s="43"/>
      <c r="E54" s="43" t="s">
        <v>3</v>
      </c>
      <c r="F54" s="43" t="s">
        <v>3</v>
      </c>
      <c r="G54" s="43"/>
      <c r="H54" s="43"/>
      <c r="I54" s="43"/>
      <c r="J54" s="43"/>
      <c r="K54" s="43"/>
      <c r="L54" s="43"/>
      <c r="M54" s="86"/>
      <c r="N54" s="43"/>
      <c r="O54" s="43"/>
      <c r="P54" s="43"/>
      <c r="Q54" s="43"/>
      <c r="R54" s="43"/>
      <c r="S54" s="43"/>
      <c r="T54" s="43"/>
      <c r="U54" s="79"/>
      <c r="V54" s="79"/>
      <c r="W54" s="79"/>
      <c r="X54" s="79"/>
      <c r="Y54" s="6"/>
      <c r="Z54" s="6"/>
    </row>
    <row r="55" spans="1:26" ht="15" customHeight="1">
      <c r="A55" s="204" t="s">
        <v>85</v>
      </c>
      <c r="B55" s="204"/>
      <c r="C55" s="204"/>
      <c r="D55" s="86">
        <f>D37+D54</f>
        <v>1759.1666666666667</v>
      </c>
      <c r="E55" s="43" t="s">
        <v>3</v>
      </c>
      <c r="F55" s="43" t="s">
        <v>3</v>
      </c>
      <c r="G55" s="48">
        <f aca="true" t="shared" si="0" ref="G55:L55">G37+G54</f>
        <v>0</v>
      </c>
      <c r="H55" s="48">
        <f t="shared" si="0"/>
        <v>0</v>
      </c>
      <c r="I55" s="48">
        <f t="shared" si="0"/>
        <v>0</v>
      </c>
      <c r="J55" s="48">
        <f t="shared" si="0"/>
        <v>0</v>
      </c>
      <c r="K55" s="48">
        <f t="shared" si="0"/>
        <v>0</v>
      </c>
      <c r="L55" s="48">
        <f t="shared" si="0"/>
        <v>0</v>
      </c>
      <c r="M55" s="42">
        <f aca="true" t="shared" si="1" ref="M55:W55">M37+M54</f>
        <v>1759.1666666666667</v>
      </c>
      <c r="N55" s="42">
        <f t="shared" si="1"/>
        <v>1759.1666666666667</v>
      </c>
      <c r="O55" s="42">
        <f t="shared" si="1"/>
        <v>0</v>
      </c>
      <c r="P55" s="42"/>
      <c r="Q55" s="42"/>
      <c r="R55" s="42"/>
      <c r="S55" s="42"/>
      <c r="T55" s="42">
        <f t="shared" si="1"/>
        <v>0</v>
      </c>
      <c r="U55" s="46" t="s">
        <v>164</v>
      </c>
      <c r="V55" s="42">
        <f t="shared" si="1"/>
        <v>0</v>
      </c>
      <c r="W55" s="42">
        <f t="shared" si="1"/>
        <v>0</v>
      </c>
      <c r="X55" s="42">
        <f>X37+X54</f>
        <v>0</v>
      </c>
      <c r="Y55" s="6"/>
      <c r="Z55" s="6"/>
    </row>
    <row r="56" spans="1:26" s="5" customFormat="1" ht="13.5" customHeight="1">
      <c r="A56" s="1" t="s">
        <v>86</v>
      </c>
      <c r="B56" s="201" t="s">
        <v>87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18"/>
      <c r="Z56" s="18"/>
    </row>
    <row r="57" spans="1:24" ht="12" customHeight="1">
      <c r="A57" s="77" t="s">
        <v>158</v>
      </c>
      <c r="B57" s="198" t="s">
        <v>35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</row>
    <row r="58" spans="1:24" ht="12.75" customHeight="1">
      <c r="A58" s="19" t="s">
        <v>159</v>
      </c>
      <c r="B58" s="199" t="s">
        <v>18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</row>
    <row r="59" spans="1:24" ht="61.5" customHeight="1">
      <c r="A59" s="101" t="s">
        <v>175</v>
      </c>
      <c r="B59" s="41" t="s">
        <v>180</v>
      </c>
      <c r="C59" s="104" t="s">
        <v>172</v>
      </c>
      <c r="D59" s="126">
        <v>1869.066</v>
      </c>
      <c r="E59" s="111" t="s">
        <v>3</v>
      </c>
      <c r="F59" s="111" t="s">
        <v>3</v>
      </c>
      <c r="G59" s="111" t="s">
        <v>3</v>
      </c>
      <c r="H59" s="111" t="s">
        <v>3</v>
      </c>
      <c r="I59" s="111" t="s">
        <v>3</v>
      </c>
      <c r="J59" s="111" t="s">
        <v>3</v>
      </c>
      <c r="K59" s="111" t="s">
        <v>3</v>
      </c>
      <c r="L59" s="111" t="s">
        <v>3</v>
      </c>
      <c r="M59" s="126">
        <v>1869.066</v>
      </c>
      <c r="N59" s="126">
        <v>1869.066</v>
      </c>
      <c r="O59" s="97">
        <v>0</v>
      </c>
      <c r="P59" s="98"/>
      <c r="Q59" s="98"/>
      <c r="R59" s="98"/>
      <c r="S59" s="98"/>
      <c r="T59" s="116"/>
      <c r="U59" s="98"/>
      <c r="V59" s="116"/>
      <c r="W59" s="98"/>
      <c r="X59" s="120"/>
    </row>
    <row r="60" spans="1:24" ht="64.5" customHeight="1">
      <c r="A60" s="101" t="s">
        <v>173</v>
      </c>
      <c r="B60" s="41" t="s">
        <v>179</v>
      </c>
      <c r="C60" s="104" t="s">
        <v>172</v>
      </c>
      <c r="D60" s="127"/>
      <c r="E60" s="111" t="s">
        <v>3</v>
      </c>
      <c r="F60" s="111" t="s">
        <v>3</v>
      </c>
      <c r="G60" s="111" t="s">
        <v>3</v>
      </c>
      <c r="H60" s="111" t="s">
        <v>3</v>
      </c>
      <c r="I60" s="111" t="s">
        <v>3</v>
      </c>
      <c r="J60" s="111" t="s">
        <v>3</v>
      </c>
      <c r="K60" s="111" t="s">
        <v>3</v>
      </c>
      <c r="L60" s="111" t="s">
        <v>3</v>
      </c>
      <c r="M60" s="127"/>
      <c r="N60" s="127"/>
      <c r="O60" s="97">
        <v>0</v>
      </c>
      <c r="P60" s="98"/>
      <c r="Q60" s="98"/>
      <c r="R60" s="98"/>
      <c r="S60" s="98"/>
      <c r="T60" s="116"/>
      <c r="U60" s="98"/>
      <c r="V60" s="116"/>
      <c r="W60" s="98"/>
      <c r="X60" s="116"/>
    </row>
    <row r="61" spans="1:24" ht="56.25" customHeight="1">
      <c r="A61" s="101" t="s">
        <v>174</v>
      </c>
      <c r="B61" s="105" t="s">
        <v>178</v>
      </c>
      <c r="C61" s="104" t="s">
        <v>172</v>
      </c>
      <c r="D61" s="127"/>
      <c r="E61" s="111" t="s">
        <v>3</v>
      </c>
      <c r="F61" s="111" t="s">
        <v>3</v>
      </c>
      <c r="G61" s="111" t="s">
        <v>3</v>
      </c>
      <c r="H61" s="111" t="s">
        <v>3</v>
      </c>
      <c r="I61" s="111" t="s">
        <v>3</v>
      </c>
      <c r="J61" s="111" t="s">
        <v>3</v>
      </c>
      <c r="K61" s="111" t="s">
        <v>3</v>
      </c>
      <c r="L61" s="111" t="s">
        <v>3</v>
      </c>
      <c r="M61" s="127"/>
      <c r="N61" s="127"/>
      <c r="O61" s="97">
        <v>0</v>
      </c>
      <c r="P61" s="98"/>
      <c r="Q61" s="98"/>
      <c r="R61" s="98"/>
      <c r="S61" s="98"/>
      <c r="T61" s="116"/>
      <c r="U61" s="98"/>
      <c r="V61" s="120"/>
      <c r="W61" s="98"/>
      <c r="X61" s="116"/>
    </row>
    <row r="62" spans="1:24" ht="50.25" customHeight="1">
      <c r="A62" s="101" t="s">
        <v>176</v>
      </c>
      <c r="B62" s="41" t="s">
        <v>182</v>
      </c>
      <c r="C62" s="104" t="s">
        <v>172</v>
      </c>
      <c r="D62" s="127"/>
      <c r="E62" s="111" t="s">
        <v>3</v>
      </c>
      <c r="F62" s="111" t="s">
        <v>3</v>
      </c>
      <c r="G62" s="111" t="s">
        <v>3</v>
      </c>
      <c r="H62" s="111" t="s">
        <v>3</v>
      </c>
      <c r="I62" s="111" t="s">
        <v>3</v>
      </c>
      <c r="J62" s="111" t="s">
        <v>3</v>
      </c>
      <c r="K62" s="111" t="s">
        <v>3</v>
      </c>
      <c r="L62" s="111" t="s">
        <v>3</v>
      </c>
      <c r="M62" s="127"/>
      <c r="N62" s="127"/>
      <c r="O62" s="97">
        <v>0</v>
      </c>
      <c r="P62" s="98"/>
      <c r="Q62" s="98"/>
      <c r="R62" s="98"/>
      <c r="S62" s="98"/>
      <c r="T62" s="116"/>
      <c r="U62" s="98"/>
      <c r="V62" s="116"/>
      <c r="W62" s="98"/>
      <c r="X62" s="116"/>
    </row>
    <row r="63" spans="1:26" s="40" customFormat="1" ht="64.5" customHeight="1">
      <c r="A63" s="101" t="s">
        <v>177</v>
      </c>
      <c r="B63" s="119" t="s">
        <v>181</v>
      </c>
      <c r="C63" s="104" t="s">
        <v>172</v>
      </c>
      <c r="D63" s="128"/>
      <c r="E63" s="111" t="s">
        <v>3</v>
      </c>
      <c r="F63" s="111" t="s">
        <v>3</v>
      </c>
      <c r="G63" s="111" t="s">
        <v>3</v>
      </c>
      <c r="H63" s="111" t="s">
        <v>3</v>
      </c>
      <c r="I63" s="111" t="s">
        <v>3</v>
      </c>
      <c r="J63" s="111" t="s">
        <v>3</v>
      </c>
      <c r="K63" s="111" t="s">
        <v>3</v>
      </c>
      <c r="L63" s="111" t="s">
        <v>3</v>
      </c>
      <c r="M63" s="128"/>
      <c r="N63" s="128"/>
      <c r="O63" s="97">
        <v>0</v>
      </c>
      <c r="P63" s="35"/>
      <c r="Q63" s="35"/>
      <c r="R63" s="35"/>
      <c r="S63" s="35"/>
      <c r="T63" s="113"/>
      <c r="U63" s="38"/>
      <c r="V63" s="113"/>
      <c r="W63" s="35"/>
      <c r="X63" s="113"/>
      <c r="Y63" s="39"/>
      <c r="Z63" s="39"/>
    </row>
    <row r="64" spans="1:26" s="40" customFormat="1" ht="12.75" customHeight="1">
      <c r="A64" s="193" t="s">
        <v>88</v>
      </c>
      <c r="B64" s="193"/>
      <c r="C64" s="193"/>
      <c r="D64" s="123">
        <f>SUM(D59:D63)</f>
        <v>1869.066</v>
      </c>
      <c r="E64" s="36" t="s">
        <v>3</v>
      </c>
      <c r="F64" s="36" t="s">
        <v>3</v>
      </c>
      <c r="G64" s="37"/>
      <c r="H64" s="37"/>
      <c r="I64" s="37"/>
      <c r="J64" s="37"/>
      <c r="K64" s="37"/>
      <c r="L64" s="37"/>
      <c r="M64" s="124">
        <f>SUM(M59:M63)</f>
        <v>1869.066</v>
      </c>
      <c r="N64" s="123">
        <f>SUM(N59:N63)</f>
        <v>1869.066</v>
      </c>
      <c r="O64" s="42">
        <f aca="true" t="shared" si="2" ref="O64:X64">SUM(O59:O63)</f>
        <v>0</v>
      </c>
      <c r="P64" s="42"/>
      <c r="Q64" s="42"/>
      <c r="R64" s="42"/>
      <c r="S64" s="42"/>
      <c r="T64" s="42">
        <f t="shared" si="2"/>
        <v>0</v>
      </c>
      <c r="U64" s="42" t="s">
        <v>164</v>
      </c>
      <c r="V64" s="42">
        <f t="shared" si="2"/>
        <v>0</v>
      </c>
      <c r="W64" s="48">
        <f t="shared" si="2"/>
        <v>0</v>
      </c>
      <c r="X64" s="42">
        <f t="shared" si="2"/>
        <v>0</v>
      </c>
      <c r="Y64" s="39"/>
      <c r="Z64" s="39"/>
    </row>
    <row r="65" spans="1:24" s="5" customFormat="1" ht="12.75" customHeight="1">
      <c r="A65" s="43" t="s">
        <v>90</v>
      </c>
      <c r="B65" s="202" t="s">
        <v>64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</row>
    <row r="66" spans="1:24" s="5" customFormat="1" ht="12.75" customHeight="1">
      <c r="A66" s="43"/>
      <c r="B66" s="44"/>
      <c r="C66" s="44"/>
      <c r="D66" s="44"/>
      <c r="E66" s="45" t="s">
        <v>3</v>
      </c>
      <c r="F66" s="45" t="s">
        <v>3</v>
      </c>
      <c r="G66" s="45" t="s">
        <v>3</v>
      </c>
      <c r="H66" s="45" t="s">
        <v>3</v>
      </c>
      <c r="I66" s="45" t="s">
        <v>3</v>
      </c>
      <c r="J66" s="45" t="s">
        <v>3</v>
      </c>
      <c r="K66" s="45" t="s">
        <v>3</v>
      </c>
      <c r="L66" s="45" t="s">
        <v>3</v>
      </c>
      <c r="M66" s="45" t="s">
        <v>3</v>
      </c>
      <c r="N66" s="44"/>
      <c r="O66" s="44"/>
      <c r="P66" s="44"/>
      <c r="Q66" s="44"/>
      <c r="R66" s="44"/>
      <c r="S66" s="44"/>
      <c r="T66" s="44"/>
      <c r="U66" s="78"/>
      <c r="V66" s="78"/>
      <c r="W66" s="78"/>
      <c r="X66" s="78"/>
    </row>
    <row r="67" spans="1:24" s="5" customFormat="1" ht="12.75" customHeight="1">
      <c r="A67" s="193" t="s">
        <v>91</v>
      </c>
      <c r="B67" s="193"/>
      <c r="C67" s="193"/>
      <c r="D67" s="43"/>
      <c r="E67" s="43" t="s">
        <v>3</v>
      </c>
      <c r="F67" s="43" t="s">
        <v>3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78"/>
      <c r="V67" s="78"/>
      <c r="W67" s="78"/>
      <c r="X67" s="78"/>
    </row>
    <row r="68" spans="1:24" s="5" customFormat="1" ht="12.75" customHeight="1">
      <c r="A68" s="43" t="s">
        <v>93</v>
      </c>
      <c r="B68" s="193" t="s">
        <v>92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</row>
    <row r="69" spans="1:24" s="5" customFormat="1" ht="12.75" customHeight="1">
      <c r="A69" s="43"/>
      <c r="B69" s="43"/>
      <c r="C69" s="43"/>
      <c r="D69" s="43"/>
      <c r="E69" s="45" t="s">
        <v>3</v>
      </c>
      <c r="F69" s="45" t="s">
        <v>3</v>
      </c>
      <c r="G69" s="45" t="s">
        <v>3</v>
      </c>
      <c r="H69" s="45" t="s">
        <v>3</v>
      </c>
      <c r="I69" s="45" t="s">
        <v>3</v>
      </c>
      <c r="J69" s="45" t="s">
        <v>3</v>
      </c>
      <c r="K69" s="45" t="s">
        <v>3</v>
      </c>
      <c r="L69" s="45" t="s">
        <v>3</v>
      </c>
      <c r="M69" s="45" t="s">
        <v>3</v>
      </c>
      <c r="N69" s="43"/>
      <c r="O69" s="43"/>
      <c r="P69" s="43"/>
      <c r="Q69" s="43"/>
      <c r="R69" s="43"/>
      <c r="S69" s="43"/>
      <c r="T69" s="43"/>
      <c r="U69" s="78"/>
      <c r="V69" s="78"/>
      <c r="W69" s="78"/>
      <c r="X69" s="78"/>
    </row>
    <row r="70" spans="1:24" s="5" customFormat="1" ht="12.75" customHeight="1">
      <c r="A70" s="193" t="s">
        <v>94</v>
      </c>
      <c r="B70" s="193"/>
      <c r="C70" s="193"/>
      <c r="D70" s="43"/>
      <c r="E70" s="43" t="s">
        <v>3</v>
      </c>
      <c r="F70" s="43" t="s">
        <v>3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78"/>
      <c r="V70" s="78"/>
      <c r="W70" s="78"/>
      <c r="X70" s="78"/>
    </row>
    <row r="71" spans="1:26" ht="12.75" customHeight="1">
      <c r="A71" s="43" t="s">
        <v>95</v>
      </c>
      <c r="B71" s="193" t="s">
        <v>81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6"/>
      <c r="Z71" s="6"/>
    </row>
    <row r="72" spans="1:26" ht="12.75" customHeight="1">
      <c r="A72" s="43"/>
      <c r="B72" s="43"/>
      <c r="C72" s="43"/>
      <c r="D72" s="43"/>
      <c r="E72" s="45" t="s">
        <v>3</v>
      </c>
      <c r="F72" s="45" t="s">
        <v>3</v>
      </c>
      <c r="G72" s="45" t="s">
        <v>3</v>
      </c>
      <c r="H72" s="45" t="s">
        <v>3</v>
      </c>
      <c r="I72" s="45" t="s">
        <v>3</v>
      </c>
      <c r="J72" s="45" t="s">
        <v>3</v>
      </c>
      <c r="K72" s="45" t="s">
        <v>3</v>
      </c>
      <c r="L72" s="45" t="s">
        <v>3</v>
      </c>
      <c r="M72" s="45" t="s">
        <v>3</v>
      </c>
      <c r="N72" s="43"/>
      <c r="O72" s="43"/>
      <c r="P72" s="43"/>
      <c r="Q72" s="43"/>
      <c r="R72" s="43"/>
      <c r="S72" s="43"/>
      <c r="T72" s="43"/>
      <c r="U72" s="79"/>
      <c r="V72" s="79"/>
      <c r="W72" s="79"/>
      <c r="X72" s="79"/>
      <c r="Y72" s="6"/>
      <c r="Z72" s="6"/>
    </row>
    <row r="73" spans="1:26" ht="12.75" customHeight="1">
      <c r="A73" s="193" t="s">
        <v>96</v>
      </c>
      <c r="B73" s="193"/>
      <c r="C73" s="193"/>
      <c r="D73" s="43"/>
      <c r="E73" s="43" t="s">
        <v>3</v>
      </c>
      <c r="F73" s="43" t="s">
        <v>3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79"/>
      <c r="V73" s="79"/>
      <c r="W73" s="79"/>
      <c r="X73" s="79"/>
      <c r="Y73" s="6"/>
      <c r="Z73" s="6"/>
    </row>
    <row r="74" spans="1:26" ht="12.75" customHeight="1">
      <c r="A74" s="204" t="s">
        <v>97</v>
      </c>
      <c r="B74" s="204"/>
      <c r="C74" s="204"/>
      <c r="D74" s="123">
        <f>D64+D67+D70+D73</f>
        <v>1869.066</v>
      </c>
      <c r="E74" s="43" t="s">
        <v>3</v>
      </c>
      <c r="F74" s="43" t="s">
        <v>3</v>
      </c>
      <c r="G74" s="43">
        <f>G64+G67+G70+G73</f>
        <v>0</v>
      </c>
      <c r="H74" s="101">
        <f aca="true" t="shared" si="3" ref="H74:X74">H64+H67+H70+H73</f>
        <v>0</v>
      </c>
      <c r="I74" s="101">
        <f t="shared" si="3"/>
        <v>0</v>
      </c>
      <c r="J74" s="101">
        <f t="shared" si="3"/>
        <v>0</v>
      </c>
      <c r="K74" s="101">
        <f t="shared" si="3"/>
        <v>0</v>
      </c>
      <c r="L74" s="101">
        <f t="shared" si="3"/>
        <v>0</v>
      </c>
      <c r="M74" s="102">
        <f t="shared" si="3"/>
        <v>1869.066</v>
      </c>
      <c r="N74" s="102">
        <f t="shared" si="3"/>
        <v>1869.066</v>
      </c>
      <c r="O74" s="102">
        <f t="shared" si="3"/>
        <v>0</v>
      </c>
      <c r="P74" s="101"/>
      <c r="Q74" s="101"/>
      <c r="R74" s="101"/>
      <c r="S74" s="101"/>
      <c r="T74" s="42">
        <f t="shared" si="3"/>
        <v>0</v>
      </c>
      <c r="U74" s="101" t="s">
        <v>164</v>
      </c>
      <c r="V74" s="42">
        <f t="shared" si="3"/>
        <v>0</v>
      </c>
      <c r="W74" s="101">
        <f t="shared" si="3"/>
        <v>0</v>
      </c>
      <c r="X74" s="42">
        <f t="shared" si="3"/>
        <v>0</v>
      </c>
      <c r="Y74" s="6"/>
      <c r="Z74" s="6"/>
    </row>
    <row r="75" spans="1:26" ht="15" customHeight="1">
      <c r="A75" s="77" t="s">
        <v>98</v>
      </c>
      <c r="B75" s="205" t="s">
        <v>70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6"/>
      <c r="Z75" s="6"/>
    </row>
    <row r="76" spans="1:26" ht="12.75" customHeight="1">
      <c r="A76" s="43" t="s">
        <v>99</v>
      </c>
      <c r="B76" s="202" t="s">
        <v>18</v>
      </c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79"/>
      <c r="V76" s="79"/>
      <c r="W76" s="79"/>
      <c r="X76" s="79"/>
      <c r="Y76" s="6"/>
      <c r="Z76" s="6"/>
    </row>
    <row r="77" spans="1:26" ht="12.75" customHeight="1">
      <c r="A77" s="43"/>
      <c r="B77" s="44"/>
      <c r="C77" s="44"/>
      <c r="D77" s="44"/>
      <c r="E77" s="45" t="s">
        <v>3</v>
      </c>
      <c r="F77" s="45" t="s">
        <v>3</v>
      </c>
      <c r="G77" s="45" t="s">
        <v>3</v>
      </c>
      <c r="H77" s="45" t="s">
        <v>3</v>
      </c>
      <c r="I77" s="45" t="s">
        <v>3</v>
      </c>
      <c r="J77" s="45" t="s">
        <v>3</v>
      </c>
      <c r="K77" s="45" t="s">
        <v>3</v>
      </c>
      <c r="L77" s="45" t="s">
        <v>3</v>
      </c>
      <c r="M77" s="45" t="s">
        <v>3</v>
      </c>
      <c r="N77" s="44"/>
      <c r="O77" s="44"/>
      <c r="P77" s="44"/>
      <c r="Q77" s="44"/>
      <c r="R77" s="44"/>
      <c r="S77" s="44"/>
      <c r="T77" s="44"/>
      <c r="U77" s="79"/>
      <c r="V77" s="79"/>
      <c r="W77" s="79"/>
      <c r="X77" s="79"/>
      <c r="Y77" s="6"/>
      <c r="Z77" s="6"/>
    </row>
    <row r="78" spans="1:26" ht="12.75" customHeight="1">
      <c r="A78" s="193" t="s">
        <v>100</v>
      </c>
      <c r="B78" s="193"/>
      <c r="C78" s="193"/>
      <c r="D78" s="43"/>
      <c r="E78" s="43" t="s">
        <v>3</v>
      </c>
      <c r="F78" s="43" t="s">
        <v>3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79"/>
      <c r="V78" s="79"/>
      <c r="W78" s="79"/>
      <c r="X78" s="79"/>
      <c r="Y78" s="6"/>
      <c r="Z78" s="6"/>
    </row>
    <row r="79" spans="1:26" ht="12.75" customHeight="1">
      <c r="A79" s="43" t="s">
        <v>101</v>
      </c>
      <c r="B79" s="202" t="s">
        <v>64</v>
      </c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6"/>
      <c r="Z79" s="6"/>
    </row>
    <row r="80" spans="1:26" ht="12.75" customHeight="1">
      <c r="A80" s="43"/>
      <c r="B80" s="44"/>
      <c r="C80" s="44"/>
      <c r="D80" s="44"/>
      <c r="E80" s="45" t="s">
        <v>3</v>
      </c>
      <c r="F80" s="45" t="s">
        <v>3</v>
      </c>
      <c r="G80" s="45" t="s">
        <v>3</v>
      </c>
      <c r="H80" s="45" t="s">
        <v>3</v>
      </c>
      <c r="I80" s="45" t="s">
        <v>3</v>
      </c>
      <c r="J80" s="45" t="s">
        <v>3</v>
      </c>
      <c r="K80" s="45" t="s">
        <v>3</v>
      </c>
      <c r="L80" s="45" t="s">
        <v>3</v>
      </c>
      <c r="M80" s="45" t="s">
        <v>3</v>
      </c>
      <c r="N80" s="44"/>
      <c r="O80" s="44"/>
      <c r="P80" s="44"/>
      <c r="Q80" s="44"/>
      <c r="R80" s="44"/>
      <c r="S80" s="44"/>
      <c r="T80" s="44"/>
      <c r="U80" s="79"/>
      <c r="V80" s="79"/>
      <c r="W80" s="79"/>
      <c r="X80" s="79"/>
      <c r="Y80" s="6"/>
      <c r="Z80" s="6"/>
    </row>
    <row r="81" spans="1:26" ht="12.75" customHeight="1">
      <c r="A81" s="193" t="s">
        <v>102</v>
      </c>
      <c r="B81" s="193"/>
      <c r="C81" s="193"/>
      <c r="D81" s="43"/>
      <c r="E81" s="43" t="s">
        <v>3</v>
      </c>
      <c r="F81" s="43" t="s">
        <v>3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79"/>
      <c r="V81" s="79"/>
      <c r="W81" s="79"/>
      <c r="X81" s="79"/>
      <c r="Y81" s="6"/>
      <c r="Z81" s="6"/>
    </row>
    <row r="82" spans="1:26" ht="12.75" customHeight="1">
      <c r="A82" s="43" t="s">
        <v>104</v>
      </c>
      <c r="B82" s="193" t="s">
        <v>75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6"/>
      <c r="Z82" s="6"/>
    </row>
    <row r="83" spans="1:26" ht="12.75" customHeight="1">
      <c r="A83" s="43"/>
      <c r="B83" s="43"/>
      <c r="C83" s="43"/>
      <c r="D83" s="43"/>
      <c r="E83" s="45" t="s">
        <v>3</v>
      </c>
      <c r="F83" s="45" t="s">
        <v>3</v>
      </c>
      <c r="G83" s="45" t="s">
        <v>3</v>
      </c>
      <c r="H83" s="45" t="s">
        <v>3</v>
      </c>
      <c r="I83" s="45" t="s">
        <v>3</v>
      </c>
      <c r="J83" s="45" t="s">
        <v>3</v>
      </c>
      <c r="K83" s="45" t="s">
        <v>3</v>
      </c>
      <c r="L83" s="45" t="s">
        <v>3</v>
      </c>
      <c r="M83" s="45" t="s">
        <v>3</v>
      </c>
      <c r="N83" s="43"/>
      <c r="O83" s="43"/>
      <c r="P83" s="43"/>
      <c r="Q83" s="43"/>
      <c r="R83" s="43"/>
      <c r="S83" s="43"/>
      <c r="T83" s="43"/>
      <c r="U83" s="79"/>
      <c r="V83" s="79"/>
      <c r="W83" s="79"/>
      <c r="X83" s="79"/>
      <c r="Y83" s="6"/>
      <c r="Z83" s="6"/>
    </row>
    <row r="84" spans="1:26" ht="12.75" customHeight="1">
      <c r="A84" s="193" t="s">
        <v>103</v>
      </c>
      <c r="B84" s="193"/>
      <c r="C84" s="193"/>
      <c r="D84" s="43"/>
      <c r="E84" s="43" t="s">
        <v>3</v>
      </c>
      <c r="F84" s="43" t="s">
        <v>3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79"/>
      <c r="V84" s="79"/>
      <c r="W84" s="79"/>
      <c r="X84" s="79"/>
      <c r="Y84" s="6"/>
      <c r="Z84" s="6"/>
    </row>
    <row r="85" spans="1:26" ht="12.75" customHeight="1">
      <c r="A85" s="43" t="s">
        <v>105</v>
      </c>
      <c r="B85" s="193" t="s">
        <v>79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6"/>
      <c r="Z85" s="6"/>
    </row>
    <row r="86" spans="1:26" ht="12.75" customHeight="1">
      <c r="A86" s="43"/>
      <c r="B86" s="43"/>
      <c r="C86" s="43"/>
      <c r="D86" s="43"/>
      <c r="E86" s="45" t="s">
        <v>3</v>
      </c>
      <c r="F86" s="45" t="s">
        <v>3</v>
      </c>
      <c r="G86" s="45" t="s">
        <v>3</v>
      </c>
      <c r="H86" s="45" t="s">
        <v>3</v>
      </c>
      <c r="I86" s="45" t="s">
        <v>3</v>
      </c>
      <c r="J86" s="45" t="s">
        <v>3</v>
      </c>
      <c r="K86" s="45" t="s">
        <v>3</v>
      </c>
      <c r="L86" s="45" t="s">
        <v>3</v>
      </c>
      <c r="M86" s="45" t="s">
        <v>3</v>
      </c>
      <c r="N86" s="43"/>
      <c r="O86" s="43"/>
      <c r="P86" s="43"/>
      <c r="Q86" s="43"/>
      <c r="R86" s="43"/>
      <c r="S86" s="43"/>
      <c r="T86" s="43"/>
      <c r="U86" s="79"/>
      <c r="V86" s="79"/>
      <c r="W86" s="79"/>
      <c r="X86" s="79"/>
      <c r="Y86" s="6"/>
      <c r="Z86" s="6"/>
    </row>
    <row r="87" spans="1:26" ht="12.75" customHeight="1">
      <c r="A87" s="193" t="s">
        <v>106</v>
      </c>
      <c r="B87" s="193"/>
      <c r="C87" s="193"/>
      <c r="D87" s="43"/>
      <c r="E87" s="43" t="s">
        <v>3</v>
      </c>
      <c r="F87" s="43" t="s">
        <v>3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79"/>
      <c r="V87" s="79"/>
      <c r="W87" s="79"/>
      <c r="X87" s="79"/>
      <c r="Y87" s="6"/>
      <c r="Z87" s="6"/>
    </row>
    <row r="88" spans="1:26" ht="12.75" customHeight="1">
      <c r="A88" s="43" t="s">
        <v>107</v>
      </c>
      <c r="B88" s="193" t="s">
        <v>81</v>
      </c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79"/>
      <c r="V88" s="79"/>
      <c r="W88" s="79"/>
      <c r="X88" s="79"/>
      <c r="Y88" s="6"/>
      <c r="Z88" s="6"/>
    </row>
    <row r="89" spans="1:26" ht="12.75" customHeight="1">
      <c r="A89" s="43"/>
      <c r="B89" s="43"/>
      <c r="C89" s="43"/>
      <c r="D89" s="43"/>
      <c r="E89" s="45" t="s">
        <v>3</v>
      </c>
      <c r="F89" s="45" t="s">
        <v>3</v>
      </c>
      <c r="G89" s="45" t="s">
        <v>3</v>
      </c>
      <c r="H89" s="45" t="s">
        <v>3</v>
      </c>
      <c r="I89" s="45" t="s">
        <v>3</v>
      </c>
      <c r="J89" s="45" t="s">
        <v>3</v>
      </c>
      <c r="K89" s="45" t="s">
        <v>3</v>
      </c>
      <c r="L89" s="45" t="s">
        <v>3</v>
      </c>
      <c r="M89" s="45" t="s">
        <v>3</v>
      </c>
      <c r="N89" s="43"/>
      <c r="O89" s="43"/>
      <c r="P89" s="43"/>
      <c r="Q89" s="43"/>
      <c r="R89" s="43"/>
      <c r="S89" s="43"/>
      <c r="T89" s="43"/>
      <c r="U89" s="79"/>
      <c r="V89" s="79"/>
      <c r="W89" s="79"/>
      <c r="X89" s="79"/>
      <c r="Y89" s="6"/>
      <c r="Z89" s="6"/>
    </row>
    <row r="90" spans="1:26" ht="12.75" customHeight="1">
      <c r="A90" s="193" t="s">
        <v>108</v>
      </c>
      <c r="B90" s="193"/>
      <c r="C90" s="193"/>
      <c r="D90" s="43"/>
      <c r="E90" s="43" t="s">
        <v>3</v>
      </c>
      <c r="F90" s="43" t="s">
        <v>3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79"/>
      <c r="V90" s="79"/>
      <c r="W90" s="79"/>
      <c r="X90" s="79"/>
      <c r="Y90" s="6"/>
      <c r="Z90" s="6"/>
    </row>
    <row r="91" spans="1:26" ht="15" customHeight="1">
      <c r="A91" s="204" t="s">
        <v>109</v>
      </c>
      <c r="B91" s="204"/>
      <c r="C91" s="204"/>
      <c r="D91" s="43"/>
      <c r="E91" s="43" t="s">
        <v>3</v>
      </c>
      <c r="F91" s="43" t="s">
        <v>3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79"/>
      <c r="V91" s="79"/>
      <c r="W91" s="79"/>
      <c r="X91" s="79"/>
      <c r="Y91" s="6"/>
      <c r="Z91" s="6"/>
    </row>
    <row r="92" spans="1:26" ht="15" customHeight="1">
      <c r="A92" s="204" t="s">
        <v>110</v>
      </c>
      <c r="B92" s="204"/>
      <c r="C92" s="204"/>
      <c r="D92" s="123">
        <f>D74+D91</f>
        <v>1869.066</v>
      </c>
      <c r="E92" s="43" t="s">
        <v>3</v>
      </c>
      <c r="F92" s="43" t="s">
        <v>3</v>
      </c>
      <c r="G92" s="43">
        <f>G74+G91</f>
        <v>0</v>
      </c>
      <c r="H92" s="101">
        <f aca="true" t="shared" si="4" ref="H92:X92">H74+H91</f>
        <v>0</v>
      </c>
      <c r="I92" s="101">
        <f t="shared" si="4"/>
        <v>0</v>
      </c>
      <c r="J92" s="101">
        <f t="shared" si="4"/>
        <v>0</v>
      </c>
      <c r="K92" s="101">
        <f t="shared" si="4"/>
        <v>0</v>
      </c>
      <c r="L92" s="101">
        <f t="shared" si="4"/>
        <v>0</v>
      </c>
      <c r="M92" s="102">
        <f t="shared" si="4"/>
        <v>1869.066</v>
      </c>
      <c r="N92" s="102">
        <f t="shared" si="4"/>
        <v>1869.066</v>
      </c>
      <c r="O92" s="102">
        <f t="shared" si="4"/>
        <v>0</v>
      </c>
      <c r="P92" s="101"/>
      <c r="Q92" s="101"/>
      <c r="R92" s="101"/>
      <c r="S92" s="101"/>
      <c r="T92" s="42">
        <f t="shared" si="4"/>
        <v>0</v>
      </c>
      <c r="U92" s="101" t="s">
        <v>164</v>
      </c>
      <c r="V92" s="42">
        <f t="shared" si="4"/>
        <v>0</v>
      </c>
      <c r="W92" s="101">
        <f t="shared" si="4"/>
        <v>0</v>
      </c>
      <c r="X92" s="42">
        <f t="shared" si="4"/>
        <v>0</v>
      </c>
      <c r="Y92" s="6"/>
      <c r="Z92" s="6"/>
    </row>
    <row r="93" spans="1:26" ht="15" customHeight="1">
      <c r="A93" s="44" t="s">
        <v>112</v>
      </c>
      <c r="B93" s="204" t="s">
        <v>111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6"/>
      <c r="Z93" s="6"/>
    </row>
    <row r="94" spans="1:26" ht="15" customHeight="1">
      <c r="A94" s="44" t="s">
        <v>113</v>
      </c>
      <c r="B94" s="198" t="s">
        <v>35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6"/>
      <c r="Z94" s="6"/>
    </row>
    <row r="95" spans="1:26" ht="12" customHeight="1">
      <c r="A95" s="43" t="s">
        <v>114</v>
      </c>
      <c r="B95" s="202" t="s">
        <v>18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6"/>
      <c r="Z95" s="6"/>
    </row>
    <row r="96" spans="1:26" ht="12" customHeight="1">
      <c r="A96" s="43"/>
      <c r="B96" s="44"/>
      <c r="C96" s="44"/>
      <c r="D96" s="44"/>
      <c r="E96" s="45" t="s">
        <v>3</v>
      </c>
      <c r="F96" s="45" t="s">
        <v>3</v>
      </c>
      <c r="G96" s="45" t="s">
        <v>3</v>
      </c>
      <c r="H96" s="45" t="s">
        <v>3</v>
      </c>
      <c r="I96" s="45" t="s">
        <v>3</v>
      </c>
      <c r="J96" s="45" t="s">
        <v>3</v>
      </c>
      <c r="K96" s="45" t="s">
        <v>3</v>
      </c>
      <c r="L96" s="45" t="s">
        <v>3</v>
      </c>
      <c r="M96" s="45" t="s">
        <v>3</v>
      </c>
      <c r="N96" s="44"/>
      <c r="O96" s="44"/>
      <c r="P96" s="44"/>
      <c r="Q96" s="44"/>
      <c r="R96" s="44"/>
      <c r="S96" s="44"/>
      <c r="T96" s="44"/>
      <c r="U96" s="79"/>
      <c r="V96" s="79"/>
      <c r="W96" s="79"/>
      <c r="X96" s="79"/>
      <c r="Y96" s="6"/>
      <c r="Z96" s="6"/>
    </row>
    <row r="97" spans="1:26" ht="12" customHeight="1">
      <c r="A97" s="193" t="s">
        <v>115</v>
      </c>
      <c r="B97" s="193"/>
      <c r="C97" s="193"/>
      <c r="D97" s="43"/>
      <c r="E97" s="43" t="s">
        <v>3</v>
      </c>
      <c r="F97" s="43" t="s">
        <v>3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79"/>
      <c r="V97" s="79"/>
      <c r="W97" s="79"/>
      <c r="X97" s="79"/>
      <c r="Y97" s="6"/>
      <c r="Z97" s="6"/>
    </row>
    <row r="98" spans="1:24" s="5" customFormat="1" ht="12" customHeight="1">
      <c r="A98" s="43" t="s">
        <v>116</v>
      </c>
      <c r="B98" s="202" t="s">
        <v>64</v>
      </c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78"/>
      <c r="V98" s="78"/>
      <c r="W98" s="78"/>
      <c r="X98" s="78"/>
    </row>
    <row r="99" spans="1:24" s="5" customFormat="1" ht="12" customHeight="1">
      <c r="A99" s="43"/>
      <c r="B99" s="44"/>
      <c r="C99" s="44"/>
      <c r="D99" s="44"/>
      <c r="E99" s="45" t="s">
        <v>3</v>
      </c>
      <c r="F99" s="45" t="s">
        <v>3</v>
      </c>
      <c r="G99" s="45" t="s">
        <v>3</v>
      </c>
      <c r="H99" s="45" t="s">
        <v>3</v>
      </c>
      <c r="I99" s="45" t="s">
        <v>3</v>
      </c>
      <c r="J99" s="45" t="s">
        <v>3</v>
      </c>
      <c r="K99" s="45" t="s">
        <v>3</v>
      </c>
      <c r="L99" s="45" t="s">
        <v>3</v>
      </c>
      <c r="M99" s="45" t="s">
        <v>3</v>
      </c>
      <c r="N99" s="44"/>
      <c r="O99" s="44"/>
      <c r="P99" s="44"/>
      <c r="Q99" s="44"/>
      <c r="R99" s="44"/>
      <c r="S99" s="44"/>
      <c r="T99" s="44"/>
      <c r="U99" s="78"/>
      <c r="V99" s="78"/>
      <c r="W99" s="78"/>
      <c r="X99" s="78"/>
    </row>
    <row r="100" spans="1:24" s="5" customFormat="1" ht="12" customHeight="1">
      <c r="A100" s="193" t="s">
        <v>117</v>
      </c>
      <c r="B100" s="193"/>
      <c r="C100" s="193"/>
      <c r="D100" s="43"/>
      <c r="E100" s="43" t="s">
        <v>3</v>
      </c>
      <c r="F100" s="43" t="s">
        <v>3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78"/>
      <c r="V100" s="78"/>
      <c r="W100" s="78"/>
      <c r="X100" s="78"/>
    </row>
    <row r="101" spans="1:26" ht="12" customHeight="1">
      <c r="A101" s="43" t="s">
        <v>118</v>
      </c>
      <c r="B101" s="193" t="s">
        <v>81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6"/>
      <c r="Z101" s="6"/>
    </row>
    <row r="102" spans="1:26" ht="12" customHeight="1">
      <c r="A102" s="43"/>
      <c r="B102" s="43"/>
      <c r="C102" s="43"/>
      <c r="D102" s="43"/>
      <c r="E102" s="45" t="s">
        <v>3</v>
      </c>
      <c r="F102" s="45" t="s">
        <v>3</v>
      </c>
      <c r="G102" s="45" t="s">
        <v>3</v>
      </c>
      <c r="H102" s="45" t="s">
        <v>3</v>
      </c>
      <c r="I102" s="45" t="s">
        <v>3</v>
      </c>
      <c r="J102" s="45" t="s">
        <v>3</v>
      </c>
      <c r="K102" s="45" t="s">
        <v>3</v>
      </c>
      <c r="L102" s="45" t="s">
        <v>3</v>
      </c>
      <c r="M102" s="45" t="s">
        <v>3</v>
      </c>
      <c r="N102" s="43"/>
      <c r="O102" s="43"/>
      <c r="P102" s="43"/>
      <c r="Q102" s="43"/>
      <c r="R102" s="43"/>
      <c r="S102" s="43"/>
      <c r="T102" s="43"/>
      <c r="U102" s="79"/>
      <c r="V102" s="79"/>
      <c r="W102" s="79"/>
      <c r="X102" s="79"/>
      <c r="Y102" s="6"/>
      <c r="Z102" s="6"/>
    </row>
    <row r="103" spans="1:26" ht="12" customHeight="1">
      <c r="A103" s="193" t="s">
        <v>119</v>
      </c>
      <c r="B103" s="193"/>
      <c r="C103" s="193"/>
      <c r="D103" s="43"/>
      <c r="E103" s="43" t="s">
        <v>3</v>
      </c>
      <c r="F103" s="43" t="s">
        <v>3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79"/>
      <c r="V103" s="79"/>
      <c r="W103" s="79"/>
      <c r="X103" s="79"/>
      <c r="Y103" s="6"/>
      <c r="Z103" s="6"/>
    </row>
    <row r="104" spans="1:26" ht="12" customHeight="1">
      <c r="A104" s="204" t="s">
        <v>120</v>
      </c>
      <c r="B104" s="204"/>
      <c r="C104" s="204"/>
      <c r="D104" s="43"/>
      <c r="E104" s="43" t="s">
        <v>3</v>
      </c>
      <c r="F104" s="43" t="s">
        <v>3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79"/>
      <c r="V104" s="79"/>
      <c r="W104" s="79"/>
      <c r="X104" s="79"/>
      <c r="Y104" s="6"/>
      <c r="Z104" s="6"/>
    </row>
    <row r="105" spans="1:26" ht="15" customHeight="1">
      <c r="A105" s="77" t="s">
        <v>121</v>
      </c>
      <c r="B105" s="205" t="s">
        <v>70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6"/>
      <c r="Z105" s="6"/>
    </row>
    <row r="106" spans="1:26" ht="12.75" customHeight="1">
      <c r="A106" s="43" t="s">
        <v>122</v>
      </c>
      <c r="B106" s="202" t="s">
        <v>18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6"/>
      <c r="Z106" s="6"/>
    </row>
    <row r="107" spans="1:26" ht="12.75" customHeight="1">
      <c r="A107" s="43"/>
      <c r="B107" s="44"/>
      <c r="C107" s="44"/>
      <c r="D107" s="44"/>
      <c r="E107" s="45" t="s">
        <v>3</v>
      </c>
      <c r="F107" s="45" t="s">
        <v>3</v>
      </c>
      <c r="G107" s="45" t="s">
        <v>3</v>
      </c>
      <c r="H107" s="45" t="s">
        <v>3</v>
      </c>
      <c r="I107" s="45" t="s">
        <v>3</v>
      </c>
      <c r="J107" s="45" t="s">
        <v>3</v>
      </c>
      <c r="K107" s="45" t="s">
        <v>3</v>
      </c>
      <c r="L107" s="45" t="s">
        <v>3</v>
      </c>
      <c r="M107" s="45" t="s">
        <v>3</v>
      </c>
      <c r="N107" s="44"/>
      <c r="O107" s="44"/>
      <c r="P107" s="44"/>
      <c r="Q107" s="44"/>
      <c r="R107" s="44"/>
      <c r="S107" s="44"/>
      <c r="T107" s="44"/>
      <c r="U107" s="79"/>
      <c r="V107" s="79"/>
      <c r="W107" s="79"/>
      <c r="X107" s="79"/>
      <c r="Y107" s="6"/>
      <c r="Z107" s="6"/>
    </row>
    <row r="108" spans="1:26" ht="12.75" customHeight="1">
      <c r="A108" s="193" t="s">
        <v>123</v>
      </c>
      <c r="B108" s="193"/>
      <c r="C108" s="193"/>
      <c r="D108" s="43"/>
      <c r="E108" s="43" t="s">
        <v>3</v>
      </c>
      <c r="F108" s="43" t="s">
        <v>3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79"/>
      <c r="V108" s="79"/>
      <c r="W108" s="79"/>
      <c r="X108" s="79"/>
      <c r="Y108" s="6"/>
      <c r="Z108" s="6"/>
    </row>
    <row r="109" spans="1:26" ht="12.75" customHeight="1">
      <c r="A109" s="43" t="s">
        <v>124</v>
      </c>
      <c r="B109" s="202" t="s">
        <v>64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6"/>
      <c r="Z109" s="6"/>
    </row>
    <row r="110" spans="1:26" ht="12.75" customHeight="1">
      <c r="A110" s="43"/>
      <c r="B110" s="44"/>
      <c r="C110" s="44"/>
      <c r="D110" s="44"/>
      <c r="E110" s="45" t="s">
        <v>3</v>
      </c>
      <c r="F110" s="45" t="s">
        <v>3</v>
      </c>
      <c r="G110" s="45" t="s">
        <v>3</v>
      </c>
      <c r="H110" s="45" t="s">
        <v>3</v>
      </c>
      <c r="I110" s="45" t="s">
        <v>3</v>
      </c>
      <c r="J110" s="45" t="s">
        <v>3</v>
      </c>
      <c r="K110" s="45" t="s">
        <v>3</v>
      </c>
      <c r="L110" s="45" t="s">
        <v>3</v>
      </c>
      <c r="M110" s="45" t="s">
        <v>3</v>
      </c>
      <c r="N110" s="44"/>
      <c r="O110" s="44"/>
      <c r="P110" s="44"/>
      <c r="Q110" s="44"/>
      <c r="R110" s="44"/>
      <c r="S110" s="44"/>
      <c r="T110" s="44"/>
      <c r="U110" s="79"/>
      <c r="V110" s="79"/>
      <c r="W110" s="79"/>
      <c r="X110" s="79"/>
      <c r="Y110" s="6"/>
      <c r="Z110" s="6"/>
    </row>
    <row r="111" spans="1:26" ht="12.75" customHeight="1">
      <c r="A111" s="193" t="s">
        <v>125</v>
      </c>
      <c r="B111" s="193"/>
      <c r="C111" s="193"/>
      <c r="D111" s="43"/>
      <c r="E111" s="43" t="s">
        <v>3</v>
      </c>
      <c r="F111" s="43" t="s">
        <v>3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79"/>
      <c r="V111" s="79"/>
      <c r="W111" s="79"/>
      <c r="X111" s="79"/>
      <c r="Y111" s="6"/>
      <c r="Z111" s="6"/>
    </row>
    <row r="112" spans="1:26" ht="12.75" customHeight="1">
      <c r="A112" s="43" t="s">
        <v>126</v>
      </c>
      <c r="B112" s="193" t="s">
        <v>75</v>
      </c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6"/>
      <c r="Z112" s="6"/>
    </row>
    <row r="113" spans="1:26" ht="12.75" customHeight="1">
      <c r="A113" s="43"/>
      <c r="B113" s="43"/>
      <c r="C113" s="43"/>
      <c r="D113" s="43"/>
      <c r="E113" s="45" t="s">
        <v>3</v>
      </c>
      <c r="F113" s="45" t="s">
        <v>3</v>
      </c>
      <c r="G113" s="45" t="s">
        <v>3</v>
      </c>
      <c r="H113" s="45" t="s">
        <v>3</v>
      </c>
      <c r="I113" s="45" t="s">
        <v>3</v>
      </c>
      <c r="J113" s="45" t="s">
        <v>3</v>
      </c>
      <c r="K113" s="45" t="s">
        <v>3</v>
      </c>
      <c r="L113" s="45" t="s">
        <v>3</v>
      </c>
      <c r="M113" s="45" t="s">
        <v>3</v>
      </c>
      <c r="N113" s="43"/>
      <c r="O113" s="43"/>
      <c r="P113" s="43"/>
      <c r="Q113" s="43"/>
      <c r="R113" s="43"/>
      <c r="S113" s="43"/>
      <c r="T113" s="43"/>
      <c r="U113" s="79"/>
      <c r="V113" s="79"/>
      <c r="W113" s="79"/>
      <c r="X113" s="79"/>
      <c r="Y113" s="6"/>
      <c r="Z113" s="6"/>
    </row>
    <row r="114" spans="1:26" ht="12.75" customHeight="1">
      <c r="A114" s="193" t="s">
        <v>127</v>
      </c>
      <c r="B114" s="193"/>
      <c r="C114" s="193"/>
      <c r="D114" s="43"/>
      <c r="E114" s="43" t="s">
        <v>3</v>
      </c>
      <c r="F114" s="43" t="s">
        <v>3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79"/>
      <c r="V114" s="79"/>
      <c r="W114" s="79"/>
      <c r="X114" s="79"/>
      <c r="Y114" s="6"/>
      <c r="Z114" s="6"/>
    </row>
    <row r="115" spans="1:26" ht="12.75" customHeight="1">
      <c r="A115" s="43" t="s">
        <v>129</v>
      </c>
      <c r="B115" s="193" t="s">
        <v>79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6"/>
      <c r="Z115" s="6"/>
    </row>
    <row r="116" spans="1:26" ht="12.75" customHeight="1">
      <c r="A116" s="43"/>
      <c r="B116" s="43"/>
      <c r="C116" s="43"/>
      <c r="D116" s="43"/>
      <c r="E116" s="45" t="s">
        <v>3</v>
      </c>
      <c r="F116" s="45" t="s">
        <v>3</v>
      </c>
      <c r="G116" s="45" t="s">
        <v>3</v>
      </c>
      <c r="H116" s="45" t="s">
        <v>3</v>
      </c>
      <c r="I116" s="45" t="s">
        <v>3</v>
      </c>
      <c r="J116" s="45" t="s">
        <v>3</v>
      </c>
      <c r="K116" s="45" t="s">
        <v>3</v>
      </c>
      <c r="L116" s="45" t="s">
        <v>3</v>
      </c>
      <c r="M116" s="45" t="s">
        <v>3</v>
      </c>
      <c r="N116" s="43"/>
      <c r="O116" s="43"/>
      <c r="P116" s="43"/>
      <c r="Q116" s="43"/>
      <c r="R116" s="43"/>
      <c r="S116" s="43"/>
      <c r="T116" s="43"/>
      <c r="U116" s="79"/>
      <c r="V116" s="79"/>
      <c r="W116" s="79"/>
      <c r="X116" s="79"/>
      <c r="Y116" s="6"/>
      <c r="Z116" s="6"/>
    </row>
    <row r="117" spans="1:26" ht="12.75" customHeight="1">
      <c r="A117" s="193" t="s">
        <v>128</v>
      </c>
      <c r="B117" s="193"/>
      <c r="C117" s="193"/>
      <c r="D117" s="43"/>
      <c r="E117" s="43" t="s">
        <v>3</v>
      </c>
      <c r="F117" s="43" t="s">
        <v>3</v>
      </c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79"/>
      <c r="V117" s="79"/>
      <c r="W117" s="79"/>
      <c r="X117" s="79"/>
      <c r="Y117" s="6"/>
      <c r="Z117" s="6"/>
    </row>
    <row r="118" spans="1:26" ht="12.75" customHeight="1">
      <c r="A118" s="43" t="s">
        <v>130</v>
      </c>
      <c r="B118" s="193" t="s">
        <v>81</v>
      </c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6"/>
      <c r="Z118" s="6"/>
    </row>
    <row r="119" spans="1:26" ht="12.75" customHeight="1">
      <c r="A119" s="43"/>
      <c r="B119" s="43"/>
      <c r="C119" s="43"/>
      <c r="D119" s="43"/>
      <c r="E119" s="45" t="s">
        <v>3</v>
      </c>
      <c r="F119" s="45" t="s">
        <v>3</v>
      </c>
      <c r="G119" s="45" t="s">
        <v>3</v>
      </c>
      <c r="H119" s="45" t="s">
        <v>3</v>
      </c>
      <c r="I119" s="45" t="s">
        <v>3</v>
      </c>
      <c r="J119" s="45" t="s">
        <v>3</v>
      </c>
      <c r="K119" s="45" t="s">
        <v>3</v>
      </c>
      <c r="L119" s="45" t="s">
        <v>3</v>
      </c>
      <c r="M119" s="45" t="s">
        <v>3</v>
      </c>
      <c r="N119" s="43"/>
      <c r="O119" s="43"/>
      <c r="P119" s="43"/>
      <c r="Q119" s="43"/>
      <c r="R119" s="43"/>
      <c r="S119" s="43"/>
      <c r="T119" s="43"/>
      <c r="U119" s="79"/>
      <c r="V119" s="79"/>
      <c r="W119" s="79"/>
      <c r="X119" s="79"/>
      <c r="Y119" s="6"/>
      <c r="Z119" s="6"/>
    </row>
    <row r="120" spans="1:26" ht="12.75" customHeight="1">
      <c r="A120" s="193" t="s">
        <v>131</v>
      </c>
      <c r="B120" s="193"/>
      <c r="C120" s="193"/>
      <c r="D120" s="43"/>
      <c r="E120" s="43" t="s">
        <v>3</v>
      </c>
      <c r="F120" s="43" t="s">
        <v>3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79"/>
      <c r="V120" s="79"/>
      <c r="W120" s="79"/>
      <c r="X120" s="79"/>
      <c r="Y120" s="6"/>
      <c r="Z120" s="6"/>
    </row>
    <row r="121" spans="1:26" ht="15" customHeight="1">
      <c r="A121" s="204" t="s">
        <v>132</v>
      </c>
      <c r="B121" s="204"/>
      <c r="C121" s="204"/>
      <c r="D121" s="43"/>
      <c r="E121" s="43" t="s">
        <v>3</v>
      </c>
      <c r="F121" s="43" t="s">
        <v>3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79"/>
      <c r="V121" s="79"/>
      <c r="W121" s="79"/>
      <c r="X121" s="79"/>
      <c r="Y121" s="6"/>
      <c r="Z121" s="6"/>
    </row>
    <row r="122" spans="1:26" ht="15" customHeight="1">
      <c r="A122" s="204" t="s">
        <v>133</v>
      </c>
      <c r="B122" s="204"/>
      <c r="C122" s="204"/>
      <c r="D122" s="43"/>
      <c r="E122" s="43" t="s">
        <v>3</v>
      </c>
      <c r="F122" s="43" t="s">
        <v>3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79"/>
      <c r="V122" s="79"/>
      <c r="W122" s="79"/>
      <c r="X122" s="79"/>
      <c r="Y122" s="6"/>
      <c r="Z122" s="6"/>
    </row>
    <row r="123" spans="1:26" ht="15" customHeight="1">
      <c r="A123" s="206" t="s">
        <v>5</v>
      </c>
      <c r="B123" s="206"/>
      <c r="C123" s="206"/>
      <c r="D123" s="46">
        <f>D55+D92</f>
        <v>3628.232666666667</v>
      </c>
      <c r="E123" s="47" t="s">
        <v>3</v>
      </c>
      <c r="F123" s="47" t="s">
        <v>3</v>
      </c>
      <c r="G123" s="87">
        <f>G55+G92</f>
        <v>0</v>
      </c>
      <c r="H123" s="87">
        <f aca="true" t="shared" si="5" ref="H123:X123">H55+H92</f>
        <v>0</v>
      </c>
      <c r="I123" s="87">
        <f t="shared" si="5"/>
        <v>0</v>
      </c>
      <c r="J123" s="87">
        <f t="shared" si="5"/>
        <v>0</v>
      </c>
      <c r="K123" s="87">
        <f t="shared" si="5"/>
        <v>0</v>
      </c>
      <c r="L123" s="87">
        <f t="shared" si="5"/>
        <v>0</v>
      </c>
      <c r="M123" s="94">
        <f t="shared" si="5"/>
        <v>3628.232666666667</v>
      </c>
      <c r="N123" s="94">
        <f t="shared" si="5"/>
        <v>3628.232666666667</v>
      </c>
      <c r="O123" s="112">
        <f t="shared" si="5"/>
        <v>0</v>
      </c>
      <c r="P123" s="87"/>
      <c r="Q123" s="87"/>
      <c r="R123" s="87"/>
      <c r="S123" s="87"/>
      <c r="T123" s="94">
        <f t="shared" si="5"/>
        <v>0</v>
      </c>
      <c r="U123" s="87" t="s">
        <v>164</v>
      </c>
      <c r="V123" s="94">
        <f t="shared" si="5"/>
        <v>0</v>
      </c>
      <c r="W123" s="94">
        <f t="shared" si="5"/>
        <v>0</v>
      </c>
      <c r="X123" s="94">
        <f t="shared" si="5"/>
        <v>0</v>
      </c>
      <c r="Y123" s="6"/>
      <c r="Z123" s="6"/>
    </row>
    <row r="124" spans="1:26" ht="12" customHeight="1">
      <c r="A124" s="150" t="s">
        <v>43</v>
      </c>
      <c r="B124" s="150"/>
      <c r="C124" s="150"/>
      <c r="D124" s="150"/>
      <c r="E124" s="150"/>
      <c r="F124" s="150"/>
      <c r="G124" s="1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8"/>
      <c r="V124" s="8"/>
      <c r="W124" s="6"/>
      <c r="X124" s="6"/>
      <c r="Y124" s="6"/>
      <c r="Z124" s="6"/>
    </row>
    <row r="125" spans="1:26" ht="12" customHeight="1">
      <c r="A125" s="51"/>
      <c r="B125" s="49" t="s">
        <v>22</v>
      </c>
      <c r="C125" s="51"/>
      <c r="D125" s="51"/>
      <c r="E125" s="51"/>
      <c r="F125" s="51"/>
      <c r="G125" s="51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8"/>
      <c r="V125" s="8"/>
      <c r="W125" s="6"/>
      <c r="X125" s="6"/>
      <c r="Y125" s="6"/>
      <c r="Z125" s="6"/>
    </row>
    <row r="126" spans="1:26" ht="14.25" customHeight="1">
      <c r="A126" s="51"/>
      <c r="B126" s="49" t="s">
        <v>23</v>
      </c>
      <c r="C126" s="51"/>
      <c r="D126" s="51"/>
      <c r="E126" s="51"/>
      <c r="F126" s="51"/>
      <c r="G126" s="51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8"/>
      <c r="V126" s="8"/>
      <c r="W126" s="6"/>
      <c r="X126" s="6"/>
      <c r="Y126" s="6"/>
      <c r="Z126" s="6"/>
    </row>
    <row r="127" spans="1:22" s="33" customFormat="1" ht="15.75" customHeight="1">
      <c r="A127" s="51"/>
      <c r="B127" s="49" t="s">
        <v>134</v>
      </c>
      <c r="C127" s="51"/>
      <c r="D127" s="51"/>
      <c r="E127" s="51"/>
      <c r="F127" s="51"/>
      <c r="G127" s="51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32"/>
      <c r="V127" s="32"/>
    </row>
    <row r="128" spans="1:26" ht="11.25" customHeight="1">
      <c r="A128" s="2"/>
      <c r="B128" s="4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8"/>
      <c r="V128" s="8"/>
      <c r="W128" s="6"/>
      <c r="X128" s="6"/>
      <c r="Y128" s="6"/>
      <c r="Z128" s="6"/>
    </row>
    <row r="129" spans="1:26" ht="21.75" customHeight="1">
      <c r="A129" s="162" t="s">
        <v>42</v>
      </c>
      <c r="B129" s="162"/>
      <c r="C129" s="162"/>
      <c r="D129" s="3"/>
      <c r="E129" s="166" t="s">
        <v>161</v>
      </c>
      <c r="F129" s="166"/>
      <c r="G129" s="166"/>
      <c r="H129" s="166"/>
      <c r="I129" s="166"/>
      <c r="J129" s="16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8"/>
      <c r="V129" s="8"/>
      <c r="W129" s="6"/>
      <c r="X129" s="6"/>
      <c r="Y129" s="6"/>
      <c r="Z129" s="6"/>
    </row>
    <row r="130" spans="1:26" ht="17.25" customHeight="1">
      <c r="A130" s="163" t="s">
        <v>135</v>
      </c>
      <c r="B130" s="163"/>
      <c r="C130" s="163"/>
      <c r="D130" s="20"/>
      <c r="E130" s="85" t="s">
        <v>20</v>
      </c>
      <c r="F130" s="22"/>
      <c r="G130" s="22"/>
      <c r="H130" s="84" t="s">
        <v>136</v>
      </c>
      <c r="I130" s="28"/>
      <c r="J130" s="28"/>
      <c r="K130" s="28"/>
      <c r="L130" s="14"/>
      <c r="M130" s="14"/>
      <c r="N130" s="14"/>
      <c r="O130" s="14"/>
      <c r="P130" s="14"/>
      <c r="Q130" s="14"/>
      <c r="R130" s="14"/>
      <c r="S130" s="14"/>
      <c r="T130" s="14"/>
      <c r="U130" s="8"/>
      <c r="V130" s="8"/>
      <c r="W130" s="6"/>
      <c r="X130" s="6"/>
      <c r="Y130" s="6"/>
      <c r="Z130" s="6"/>
    </row>
  </sheetData>
  <sheetProtection/>
  <mergeCells count="115">
    <mergeCell ref="D59:D63"/>
    <mergeCell ref="M59:M63"/>
    <mergeCell ref="N59:N63"/>
    <mergeCell ref="R21:R23"/>
    <mergeCell ref="S21:S23"/>
    <mergeCell ref="A123:C123"/>
    <mergeCell ref="B106:X106"/>
    <mergeCell ref="B98:T98"/>
    <mergeCell ref="A100:C100"/>
    <mergeCell ref="A103:C103"/>
    <mergeCell ref="A124:G124"/>
    <mergeCell ref="A129:C129"/>
    <mergeCell ref="E129:J129"/>
    <mergeCell ref="B115:X115"/>
    <mergeCell ref="B118:X118"/>
    <mergeCell ref="A108:C108"/>
    <mergeCell ref="A111:C111"/>
    <mergeCell ref="A114:C114"/>
    <mergeCell ref="B109:X109"/>
    <mergeCell ref="B112:X112"/>
    <mergeCell ref="A130:C130"/>
    <mergeCell ref="B65:X65"/>
    <mergeCell ref="B68:X68"/>
    <mergeCell ref="B71:X71"/>
    <mergeCell ref="B75:X75"/>
    <mergeCell ref="B79:X79"/>
    <mergeCell ref="A117:C117"/>
    <mergeCell ref="A120:C120"/>
    <mergeCell ref="A121:C121"/>
    <mergeCell ref="A122:C122"/>
    <mergeCell ref="A104:C104"/>
    <mergeCell ref="B105:X105"/>
    <mergeCell ref="B101:X101"/>
    <mergeCell ref="A91:C91"/>
    <mergeCell ref="A92:C92"/>
    <mergeCell ref="A97:C97"/>
    <mergeCell ref="B93:X93"/>
    <mergeCell ref="B94:X94"/>
    <mergeCell ref="B95:X95"/>
    <mergeCell ref="A84:C84"/>
    <mergeCell ref="A87:C87"/>
    <mergeCell ref="B88:T88"/>
    <mergeCell ref="A90:C90"/>
    <mergeCell ref="B82:X82"/>
    <mergeCell ref="B85:X85"/>
    <mergeCell ref="A74:C74"/>
    <mergeCell ref="B76:T76"/>
    <mergeCell ref="A78:C78"/>
    <mergeCell ref="A81:C81"/>
    <mergeCell ref="B27:X27"/>
    <mergeCell ref="A50:C50"/>
    <mergeCell ref="A53:C53"/>
    <mergeCell ref="A54:C54"/>
    <mergeCell ref="A55:C55"/>
    <mergeCell ref="A44:C44"/>
    <mergeCell ref="B48:X48"/>
    <mergeCell ref="A33:C33"/>
    <mergeCell ref="A36:C36"/>
    <mergeCell ref="A37:C37"/>
    <mergeCell ref="B39:X39"/>
    <mergeCell ref="B25:X25"/>
    <mergeCell ref="B26:X26"/>
    <mergeCell ref="B31:X31"/>
    <mergeCell ref="B34:X34"/>
    <mergeCell ref="B38:X38"/>
    <mergeCell ref="A47:C47"/>
    <mergeCell ref="B42:X42"/>
    <mergeCell ref="B45:X45"/>
    <mergeCell ref="A41:C41"/>
    <mergeCell ref="B20:B23"/>
    <mergeCell ref="I22:J22"/>
    <mergeCell ref="N21:N23"/>
    <mergeCell ref="D21:D23"/>
    <mergeCell ref="N20:O20"/>
    <mergeCell ref="E22:E23"/>
    <mergeCell ref="B8:C8"/>
    <mergeCell ref="B10:D10"/>
    <mergeCell ref="B58:X58"/>
    <mergeCell ref="A64:C64"/>
    <mergeCell ref="C20:C23"/>
    <mergeCell ref="O21:O23"/>
    <mergeCell ref="P20:S20"/>
    <mergeCell ref="A30:C30"/>
    <mergeCell ref="B51:X51"/>
    <mergeCell ref="B56:X56"/>
    <mergeCell ref="A14:X14"/>
    <mergeCell ref="H22:H23"/>
    <mergeCell ref="A70:C70"/>
    <mergeCell ref="F22:F23"/>
    <mergeCell ref="G22:G23"/>
    <mergeCell ref="E21:J21"/>
    <mergeCell ref="A67:C67"/>
    <mergeCell ref="W20:W23"/>
    <mergeCell ref="B57:X57"/>
    <mergeCell ref="A18:X18"/>
    <mergeCell ref="A73:C73"/>
    <mergeCell ref="N7:U7"/>
    <mergeCell ref="N9:U9"/>
    <mergeCell ref="N8:U8"/>
    <mergeCell ref="N12:W12"/>
    <mergeCell ref="U20:U23"/>
    <mergeCell ref="O11:U11"/>
    <mergeCell ref="A16:X16"/>
    <mergeCell ref="M20:M23"/>
    <mergeCell ref="A15:Z15"/>
    <mergeCell ref="A17:X17"/>
    <mergeCell ref="K20:K23"/>
    <mergeCell ref="V20:V23"/>
    <mergeCell ref="D20:J20"/>
    <mergeCell ref="A20:A23"/>
    <mergeCell ref="X20:X23"/>
    <mergeCell ref="L20:L23"/>
    <mergeCell ref="T20:T23"/>
    <mergeCell ref="P21:P23"/>
    <mergeCell ref="Q21:Q23"/>
  </mergeCells>
  <printOptions/>
  <pageMargins left="0" right="0" top="0.7874015748031497" bottom="0.1968503937007874" header="0.31496062992125984" footer="0.31496062992125984"/>
  <pageSetup fitToHeight="2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Мирослава Берестовая</cp:lastModifiedBy>
  <cp:lastPrinted>2023-07-05T11:50:19Z</cp:lastPrinted>
  <dcterms:created xsi:type="dcterms:W3CDTF">2011-09-13T12:33:42Z</dcterms:created>
  <dcterms:modified xsi:type="dcterms:W3CDTF">2023-07-11T11:08:54Z</dcterms:modified>
  <cp:category/>
  <cp:version/>
  <cp:contentType/>
  <cp:contentStatus/>
</cp:coreProperties>
</file>