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<sst xmlns="http://schemas.openxmlformats.org/spreadsheetml/2006/main" count="33" uniqueCount="30">
  <si>
    <t>КЕКВ</t>
  </si>
  <si>
    <t>Виконано</t>
  </si>
  <si>
    <t>Заробітна плата</t>
  </si>
  <si>
    <t>Нарахування на зарплату</t>
  </si>
  <si>
    <t>Придбання предметів постачання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</si>
  <si>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</si>
  <si>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</si>
  <si>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</si>
  <si>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</si>
  <si>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</si>
  <si>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</si>
  <si>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Державні програми</t>
  </si>
  <si>
    <t>РАЗОМ</t>
  </si>
  <si>
    <t>тис.грн.</t>
  </si>
  <si>
    <t xml:space="preserve"> Порівняльний аналіз</t>
  </si>
  <si>
    <t>Оплата послуг (крім комунальних)</t>
  </si>
  <si>
    <t>Крім того бюджет розвитку</t>
  </si>
  <si>
    <t>Видатки</t>
  </si>
  <si>
    <t xml:space="preserve">План </t>
  </si>
  <si>
    <t>Предмети,матеріали</t>
  </si>
  <si>
    <t>Трансферти підприємствам (театр ім.Б.Є.Захави)</t>
  </si>
  <si>
    <t>Придбання обладнання</t>
  </si>
  <si>
    <t>Капітальні трансферти установам</t>
  </si>
  <si>
    <t>Реконструкція та реставрація інших об'єктів</t>
  </si>
  <si>
    <t>Оплата інших енергоносіїв та інших комунальних послуг</t>
  </si>
  <si>
    <t xml:space="preserve"> виконання бюджету Павлоградської міської територіальної громади по галузі  "Культура"                                                                               за  І квартал 2023-2024 років</t>
  </si>
  <si>
    <t xml:space="preserve"> І квартал 2023 року</t>
  </si>
  <si>
    <t xml:space="preserve"> І квартал 2024 року</t>
  </si>
  <si>
    <t>Відхилення І кварталу 2024 року до І кварталу 2023 року</t>
  </si>
  <si>
    <t>% виконання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</si>
</sst>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0.00000000"/>
    <numFmt numFmtId="196" formatCode="#,##0.0"/>
    <numFmt numFmtId="197" formatCode="#,##0.000"/>
    <numFmt numFmtId="198" formatCode="#,##0.0000"/>
    <numFmt numFmtId="199" formatCode="#,##0.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92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justify" vertical="center"/>
    </xf>
    <xf numFmtId="192" fontId="7" fillId="0" borderId="10" xfId="0" applyNumberFormat="1" applyFont="1" applyFill="1" applyBorder="1" applyAlignment="1">
      <alignment horizontal="center" vertical="center"/>
    </xf>
    <xf numFmtId="192" fontId="7" fillId="0" borderId="10" xfId="0" applyNumberFormat="1" applyFont="1" applyBorder="1" applyAlignment="1">
      <alignment horizontal="center" vertical="center"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196" fontId="6" fillId="0" borderId="10" xfId="0" applyNumberFormat="1" applyFont="1" applyFill="1" applyBorder="1" applyAlignment="1">
      <alignment horizontal="center" vertical="center"/>
    </xf>
    <xf numFmtId="196" fontId="6" fillId="0" borderId="10" xfId="0" applyNumberFormat="1" applyFont="1" applyBorder="1" applyAlignment="1">
      <alignment horizontal="center" vertical="center"/>
    </xf>
    <xf numFmtId="196" fontId="7" fillId="0" borderId="10" xfId="0" applyNumberFormat="1" applyFont="1" applyFill="1" applyBorder="1" applyAlignment="1">
      <alignment horizontal="center" vertical="center"/>
    </xf>
    <xf numFmtId="196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10.25390625" style="0" customWidth="1"/>
    <col min="2" max="2" width="63.00390625" style="0" customWidth="1"/>
    <col min="3" max="3" width="16.375" style="0" customWidth="1"/>
    <col min="4" max="4" width="15.25390625" style="0" customWidth="1"/>
    <col min="5" max="5" width="11.375" style="0" customWidth="1"/>
    <col min="6" max="6" width="15.625" style="0" customWidth="1"/>
    <col min="7" max="7" width="15.375" style="0" customWidth="1"/>
    <col min="8" max="8" width="11.75390625" style="0" customWidth="1"/>
    <col min="9" max="9" width="24.625" style="0" customWidth="1"/>
    <col min="11" max="11" width="17.00390625" style="0" customWidth="1"/>
  </cols>
  <sheetData>
    <row r="1" spans="1:9" ht="20.25">
      <c r="A1" s="3"/>
      <c r="B1" s="3"/>
      <c r="C1" s="3"/>
      <c r="D1" s="3"/>
      <c r="E1" s="3"/>
      <c r="F1" s="3"/>
      <c r="G1" s="3"/>
      <c r="H1" s="3"/>
      <c r="I1" s="12">
        <v>11</v>
      </c>
    </row>
    <row r="2" spans="1:9" ht="22.5">
      <c r="A2" s="33" t="s">
        <v>14</v>
      </c>
      <c r="B2" s="33"/>
      <c r="C2" s="33"/>
      <c r="D2" s="33"/>
      <c r="E2" s="33"/>
      <c r="F2" s="33"/>
      <c r="G2" s="33"/>
      <c r="H2" s="33"/>
      <c r="I2" s="33"/>
    </row>
    <row r="3" spans="1:9" ht="61.5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</row>
    <row r="4" spans="1:9" ht="18" customHeight="1">
      <c r="A4" s="3"/>
      <c r="B4" s="3"/>
      <c r="C4" s="3"/>
      <c r="D4" s="3"/>
      <c r="E4" s="3"/>
      <c r="F4" s="3"/>
      <c r="G4" s="3"/>
      <c r="H4" s="34" t="s">
        <v>13</v>
      </c>
      <c r="I4" s="34"/>
    </row>
    <row r="5" spans="1:9" ht="20.25" customHeight="1">
      <c r="A5" s="35" t="s">
        <v>0</v>
      </c>
      <c r="B5" s="37" t="s">
        <v>17</v>
      </c>
      <c r="C5" s="39" t="s">
        <v>26</v>
      </c>
      <c r="D5" s="39"/>
      <c r="E5" s="39"/>
      <c r="F5" s="39" t="s">
        <v>27</v>
      </c>
      <c r="G5" s="39"/>
      <c r="H5" s="39"/>
      <c r="I5" s="42" t="s">
        <v>28</v>
      </c>
    </row>
    <row r="6" spans="1:9" ht="80.25" customHeight="1">
      <c r="A6" s="36"/>
      <c r="B6" s="38"/>
      <c r="C6" s="11" t="s">
        <v>18</v>
      </c>
      <c r="D6" s="11" t="s">
        <v>1</v>
      </c>
      <c r="E6" s="44" t="s">
        <v>29</v>
      </c>
      <c r="F6" s="11" t="s">
        <v>18</v>
      </c>
      <c r="G6" s="11" t="s">
        <v>1</v>
      </c>
      <c r="H6" s="44" t="s">
        <v>29</v>
      </c>
      <c r="I6" s="43"/>
    </row>
    <row r="7" spans="1:11" ht="22.5">
      <c r="A7" s="10">
        <v>2111</v>
      </c>
      <c r="B7" s="7" t="s">
        <v>2</v>
      </c>
      <c r="C7" s="24">
        <v>3283.478</v>
      </c>
      <c r="D7" s="24">
        <v>3094.43157</v>
      </c>
      <c r="E7" s="25">
        <f>D7/C7*100</f>
        <v>94.24249439161767</v>
      </c>
      <c r="F7" s="24">
        <v>3950.276</v>
      </c>
      <c r="G7" s="24">
        <v>3539.26657</v>
      </c>
      <c r="H7" s="25">
        <f>G7/F7*100</f>
        <v>89.59542497790028</v>
      </c>
      <c r="I7" s="25">
        <f>G7-D7</f>
        <v>444.8349999999996</v>
      </c>
      <c r="J7" s="1"/>
      <c r="K7" s="1"/>
    </row>
    <row r="8" spans="1:11" ht="30" customHeight="1">
      <c r="A8" s="10">
        <v>2120</v>
      </c>
      <c r="B8" s="7" t="s">
        <v>3</v>
      </c>
      <c r="C8" s="24">
        <v>750.451</v>
      </c>
      <c r="D8" s="24">
        <v>691.83684</v>
      </c>
      <c r="E8" s="25">
        <f>D8/C8*100</f>
        <v>92.1894753954622</v>
      </c>
      <c r="F8" s="24">
        <v>876.397</v>
      </c>
      <c r="G8" s="24">
        <v>783.97479</v>
      </c>
      <c r="H8" s="25">
        <f aca="true" t="shared" si="0" ref="H8:H23">G8/F8*100</f>
        <v>89.45429867970793</v>
      </c>
      <c r="I8" s="25">
        <f>G8-D8</f>
        <v>92.13794999999993</v>
      </c>
      <c r="J8" s="1"/>
      <c r="K8" s="1"/>
    </row>
    <row r="9" spans="1:11" ht="26.25" customHeight="1">
      <c r="A9" s="10">
        <v>2200</v>
      </c>
      <c r="B9" s="7" t="s">
        <v>4</v>
      </c>
      <c r="C9" s="24">
        <f>C10+C11+C12+C13+C136+C19</f>
        <v>1870.7110000000002</v>
      </c>
      <c r="D9" s="24">
        <f>D10+D11+D12+D13+D19</f>
        <v>1197.22684</v>
      </c>
      <c r="E9" s="29">
        <f>D9/C9*100</f>
        <v>63.998492551762396</v>
      </c>
      <c r="F9" s="24">
        <f>F10+F11+F12+F13+F136+F19</f>
        <v>2217.434</v>
      </c>
      <c r="G9" s="24">
        <f>G10+G11+G12+G13+G19</f>
        <v>1412.34445</v>
      </c>
      <c r="H9" s="29">
        <f t="shared" si="0"/>
        <v>63.6927389947119</v>
      </c>
      <c r="I9" s="25">
        <f aca="true" t="shared" si="1" ref="I9:I20">G9-D9</f>
        <v>215.11761</v>
      </c>
      <c r="J9" s="4"/>
      <c r="K9" s="5"/>
    </row>
    <row r="10" spans="1:9" ht="23.25">
      <c r="A10" s="6">
        <v>2210</v>
      </c>
      <c r="B10" s="8" t="s">
        <v>19</v>
      </c>
      <c r="C10" s="26">
        <v>193.996</v>
      </c>
      <c r="D10" s="26">
        <v>64.2311</v>
      </c>
      <c r="E10" s="27">
        <f>D10/C10*100</f>
        <v>33.10949710303305</v>
      </c>
      <c r="F10" s="26">
        <v>199.683</v>
      </c>
      <c r="G10" s="26">
        <v>96.73658</v>
      </c>
      <c r="H10" s="27">
        <f t="shared" si="0"/>
        <v>48.44507544457966</v>
      </c>
      <c r="I10" s="28">
        <f t="shared" si="1"/>
        <v>32.505480000000006</v>
      </c>
    </row>
    <row r="11" spans="1:9" ht="29.25" customHeight="1">
      <c r="A11" s="6">
        <v>2240</v>
      </c>
      <c r="B11" s="8" t="s">
        <v>15</v>
      </c>
      <c r="C11" s="26">
        <v>331.196</v>
      </c>
      <c r="D11" s="26">
        <v>190.48728</v>
      </c>
      <c r="E11" s="27">
        <f>D11/C11*100</f>
        <v>57.51496998756023</v>
      </c>
      <c r="F11" s="26">
        <v>286.229</v>
      </c>
      <c r="G11" s="26">
        <v>231.2927</v>
      </c>
      <c r="H11" s="27">
        <f t="shared" si="0"/>
        <v>80.80687142113483</v>
      </c>
      <c r="I11" s="27">
        <f t="shared" si="1"/>
        <v>40.80542</v>
      </c>
    </row>
    <row r="12" spans="1:9" ht="23.25">
      <c r="A12" s="6">
        <v>2250</v>
      </c>
      <c r="B12" s="8" t="s">
        <v>5</v>
      </c>
      <c r="C12" s="26">
        <v>4.26</v>
      </c>
      <c r="D12" s="31">
        <v>0</v>
      </c>
      <c r="E12" s="28">
        <v>100</v>
      </c>
      <c r="F12" s="26">
        <v>2</v>
      </c>
      <c r="G12" s="31">
        <v>0</v>
      </c>
      <c r="H12" s="28">
        <v>100</v>
      </c>
      <c r="I12" s="28">
        <f t="shared" si="1"/>
        <v>0</v>
      </c>
    </row>
    <row r="13" spans="1:9" ht="28.5" customHeight="1">
      <c r="A13" s="10">
        <v>2270</v>
      </c>
      <c r="B13" s="7" t="s">
        <v>6</v>
      </c>
      <c r="C13" s="24">
        <f>C14+C15+C16+C17+C18</f>
        <v>1337.3390000000002</v>
      </c>
      <c r="D13" s="24">
        <f>D14+D15+D16+D17+D18</f>
        <v>942.50846</v>
      </c>
      <c r="E13" s="25">
        <f aca="true" t="shared" si="2" ref="E13:E20">D13/C13*100</f>
        <v>70.47640575800152</v>
      </c>
      <c r="F13" s="24">
        <f>F14+F15+F16+F17+F18</f>
        <v>1726.662</v>
      </c>
      <c r="G13" s="24">
        <f>G14+G15+G16+G17+G18</f>
        <v>1084.31517</v>
      </c>
      <c r="H13" s="25">
        <f t="shared" si="0"/>
        <v>62.79834559398424</v>
      </c>
      <c r="I13" s="25">
        <f t="shared" si="1"/>
        <v>141.80671000000007</v>
      </c>
    </row>
    <row r="14" spans="1:9" ht="23.25">
      <c r="A14" s="6">
        <v>2271</v>
      </c>
      <c r="B14" s="8" t="s">
        <v>7</v>
      </c>
      <c r="C14" s="26">
        <v>1039.565</v>
      </c>
      <c r="D14" s="26">
        <v>816.4429</v>
      </c>
      <c r="E14" s="27">
        <f t="shared" si="2"/>
        <v>78.53697459995286</v>
      </c>
      <c r="F14" s="26">
        <v>1358.952</v>
      </c>
      <c r="G14" s="26">
        <v>815.86652</v>
      </c>
      <c r="H14" s="27">
        <f t="shared" si="0"/>
        <v>60.03644867515556</v>
      </c>
      <c r="I14" s="27">
        <f t="shared" si="1"/>
        <v>-0.5763799999999719</v>
      </c>
    </row>
    <row r="15" spans="1:9" ht="23.25">
      <c r="A15" s="6">
        <v>2272</v>
      </c>
      <c r="B15" s="8" t="s">
        <v>8</v>
      </c>
      <c r="C15" s="26">
        <v>9.603</v>
      </c>
      <c r="D15" s="26">
        <v>4.37113</v>
      </c>
      <c r="E15" s="27">
        <f t="shared" si="2"/>
        <v>45.51837967301885</v>
      </c>
      <c r="F15" s="26">
        <v>9.889</v>
      </c>
      <c r="G15" s="26">
        <v>8.85525</v>
      </c>
      <c r="H15" s="27">
        <f t="shared" si="0"/>
        <v>89.54646577004753</v>
      </c>
      <c r="I15" s="27">
        <f t="shared" si="1"/>
        <v>4.48412</v>
      </c>
    </row>
    <row r="16" spans="1:10" ht="23.25">
      <c r="A16" s="6">
        <v>2273</v>
      </c>
      <c r="B16" s="8" t="s">
        <v>9</v>
      </c>
      <c r="C16" s="26">
        <v>140.365</v>
      </c>
      <c r="D16" s="26">
        <v>28.82363</v>
      </c>
      <c r="E16" s="27">
        <f t="shared" si="2"/>
        <v>20.534770063762334</v>
      </c>
      <c r="F16" s="26">
        <v>191.485</v>
      </c>
      <c r="G16" s="26">
        <v>142.92645</v>
      </c>
      <c r="H16" s="27">
        <f t="shared" si="0"/>
        <v>74.6410684910045</v>
      </c>
      <c r="I16" s="27">
        <f t="shared" si="1"/>
        <v>114.10281999999998</v>
      </c>
      <c r="J16" s="3"/>
    </row>
    <row r="17" spans="1:10" ht="23.25">
      <c r="A17" s="6">
        <v>2274</v>
      </c>
      <c r="B17" s="8" t="s">
        <v>10</v>
      </c>
      <c r="C17" s="26">
        <v>138.432</v>
      </c>
      <c r="D17" s="26">
        <v>86.76428</v>
      </c>
      <c r="E17" s="27">
        <f t="shared" si="2"/>
        <v>62.676462089690254</v>
      </c>
      <c r="F17" s="26">
        <v>155.35</v>
      </c>
      <c r="G17" s="26">
        <v>108.79512</v>
      </c>
      <c r="H17" s="27">
        <f t="shared" si="0"/>
        <v>70.03226263276473</v>
      </c>
      <c r="I17" s="28">
        <f t="shared" si="1"/>
        <v>22.030839999999998</v>
      </c>
      <c r="J17" s="3"/>
    </row>
    <row r="18" spans="1:10" ht="46.5">
      <c r="A18" s="6">
        <v>2275</v>
      </c>
      <c r="B18" s="8" t="s">
        <v>24</v>
      </c>
      <c r="C18" s="26">
        <v>9.374</v>
      </c>
      <c r="D18" s="26">
        <v>6.10652</v>
      </c>
      <c r="E18" s="27">
        <f t="shared" si="2"/>
        <v>65.14316193727329</v>
      </c>
      <c r="F18" s="26">
        <v>10.986</v>
      </c>
      <c r="G18" s="26">
        <v>7.87183</v>
      </c>
      <c r="H18" s="27">
        <f t="shared" si="0"/>
        <v>71.65328600036409</v>
      </c>
      <c r="I18" s="27">
        <f t="shared" si="1"/>
        <v>1.7653100000000004</v>
      </c>
      <c r="J18" s="3"/>
    </row>
    <row r="19" spans="1:10" ht="23.25">
      <c r="A19" s="6">
        <v>2282</v>
      </c>
      <c r="B19" s="8" t="s">
        <v>11</v>
      </c>
      <c r="C19" s="26">
        <v>3.92</v>
      </c>
      <c r="D19" s="31">
        <v>0</v>
      </c>
      <c r="E19" s="28">
        <f t="shared" si="2"/>
        <v>0</v>
      </c>
      <c r="F19" s="26">
        <v>2.86</v>
      </c>
      <c r="G19" s="31">
        <v>0</v>
      </c>
      <c r="H19" s="28">
        <f t="shared" si="0"/>
        <v>0</v>
      </c>
      <c r="I19" s="28">
        <f t="shared" si="1"/>
        <v>0</v>
      </c>
      <c r="J19" s="3"/>
    </row>
    <row r="20" spans="1:10" ht="30.75" customHeight="1">
      <c r="A20" s="10">
        <v>2610</v>
      </c>
      <c r="B20" s="19" t="s">
        <v>20</v>
      </c>
      <c r="C20" s="24">
        <v>1375.33</v>
      </c>
      <c r="D20" s="24">
        <v>1001.14004</v>
      </c>
      <c r="E20" s="25">
        <f t="shared" si="2"/>
        <v>72.79271447579853</v>
      </c>
      <c r="F20" s="24">
        <v>1595.27</v>
      </c>
      <c r="G20" s="24">
        <v>1091.94547</v>
      </c>
      <c r="H20" s="25">
        <f t="shared" si="0"/>
        <v>68.44894406589479</v>
      </c>
      <c r="I20" s="25">
        <f t="shared" si="1"/>
        <v>90.80542999999989</v>
      </c>
      <c r="J20" s="3"/>
    </row>
    <row r="21" spans="1:11" ht="28.5" customHeight="1">
      <c r="A21" s="10"/>
      <c r="B21" s="9" t="s">
        <v>12</v>
      </c>
      <c r="C21" s="30">
        <f aca="true" t="shared" si="3" ref="C21:I21">C7+C8+C9+C20</f>
        <v>7279.97</v>
      </c>
      <c r="D21" s="24">
        <f t="shared" si="3"/>
        <v>5984.63529</v>
      </c>
      <c r="E21" s="24">
        <f t="shared" si="3"/>
        <v>323.22317681464085</v>
      </c>
      <c r="F21" s="24">
        <f t="shared" si="3"/>
        <v>8639.377</v>
      </c>
      <c r="G21" s="24">
        <f t="shared" si="3"/>
        <v>6827.53128</v>
      </c>
      <c r="H21" s="24">
        <f t="shared" si="3"/>
        <v>311.1914067182149</v>
      </c>
      <c r="I21" s="24">
        <f t="shared" si="3"/>
        <v>842.8959899999994</v>
      </c>
      <c r="J21" s="22"/>
      <c r="K21" s="23"/>
    </row>
    <row r="22" spans="1:10" ht="24" customHeight="1" hidden="1">
      <c r="A22" s="10"/>
      <c r="B22" s="9" t="s">
        <v>16</v>
      </c>
      <c r="C22" s="20"/>
      <c r="D22" s="20"/>
      <c r="E22" s="13"/>
      <c r="F22" s="20"/>
      <c r="G22" s="20"/>
      <c r="H22" s="21"/>
      <c r="I22" s="20"/>
      <c r="J22" s="3"/>
    </row>
    <row r="23" spans="1:10" s="16" customFormat="1" ht="25.5" customHeight="1" hidden="1">
      <c r="A23" s="6">
        <v>3110</v>
      </c>
      <c r="B23" s="15" t="s">
        <v>21</v>
      </c>
      <c r="C23" s="20"/>
      <c r="D23" s="20"/>
      <c r="E23" s="13" t="e">
        <f>D23/C23*100</f>
        <v>#DIV/0!</v>
      </c>
      <c r="F23" s="20"/>
      <c r="G23" s="20"/>
      <c r="H23" s="21" t="e">
        <f t="shared" si="0"/>
        <v>#DIV/0!</v>
      </c>
      <c r="I23" s="20">
        <f>G23-D23</f>
        <v>0</v>
      </c>
      <c r="J23" s="3"/>
    </row>
    <row r="24" spans="1:10" ht="51.75" customHeight="1" hidden="1">
      <c r="A24" s="6">
        <v>3142</v>
      </c>
      <c r="B24" s="8" t="s">
        <v>23</v>
      </c>
      <c r="C24" s="14"/>
      <c r="D24" s="14"/>
      <c r="E24" s="13" t="e">
        <f>D24/C24*100</f>
        <v>#DIV/0!</v>
      </c>
      <c r="F24" s="20"/>
      <c r="G24" s="20"/>
      <c r="H24" s="13"/>
      <c r="I24" s="13">
        <f>G24-D24</f>
        <v>0</v>
      </c>
      <c r="J24" s="3"/>
    </row>
    <row r="25" spans="1:10" ht="28.5" customHeight="1" hidden="1">
      <c r="A25" s="6">
        <v>3210</v>
      </c>
      <c r="B25" s="8" t="s">
        <v>22</v>
      </c>
      <c r="C25" s="14"/>
      <c r="D25" s="14"/>
      <c r="E25" s="13" t="e">
        <f>D25/C25*100</f>
        <v>#DIV/0!</v>
      </c>
      <c r="F25" s="20"/>
      <c r="G25" s="20"/>
      <c r="H25" s="13"/>
      <c r="I25" s="13">
        <f>G25-D25</f>
        <v>0</v>
      </c>
      <c r="J25" s="3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 s="18" customFormat="1" ht="34.5" customHeight="1">
      <c r="A27" s="41"/>
      <c r="B27" s="41"/>
      <c r="C27" s="41"/>
      <c r="D27" s="41"/>
      <c r="E27" s="41"/>
      <c r="F27" s="41"/>
      <c r="G27" s="41"/>
      <c r="H27" s="41"/>
      <c r="I27" s="41"/>
      <c r="J27" s="17"/>
    </row>
    <row r="28" spans="1:10" s="18" customFormat="1" ht="20.2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39" customHeight="1">
      <c r="A29" s="32"/>
      <c r="B29" s="32"/>
      <c r="C29" s="32"/>
      <c r="D29" s="32"/>
      <c r="E29" s="32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</sheetData>
  <sheetProtection/>
  <mergeCells count="10">
    <mergeCell ref="A29:E29"/>
    <mergeCell ref="A2:I2"/>
    <mergeCell ref="H4:I4"/>
    <mergeCell ref="A5:A6"/>
    <mergeCell ref="B5:B6"/>
    <mergeCell ref="F5:H5"/>
    <mergeCell ref="C5:E5"/>
    <mergeCell ref="A3:I3"/>
    <mergeCell ref="A27:I27"/>
    <mergeCell ref="I5:I6"/>
  </mergeCells>
  <printOptions/>
  <pageMargins left="0.15748031496062992" right="0" top="0" bottom="0" header="0.1968503937007874" footer="0.15748031496062992"/>
  <pageSetup horizontalDpi="240" verticalDpi="24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2024-04-04T06:54:37Z</cp:lastPrinted>
  <dcterms:created xsi:type="dcterms:W3CDTF">2001-12-07T05:58:10Z</dcterms:created>
  <dcterms:modified xsi:type="dcterms:W3CDTF">2024-04-10T13:08:06Z</dcterms:modified>
  <cp:category/>
  <cp:version/>
  <cp:contentType/>
  <cp:contentStatus/>
</cp:coreProperties>
</file>