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'спорт'!$A$1:$I$37</definedName>
  </definedNames>
  <calcPr fullCalcOnLoad="1"/>
</workbook>
</file>

<file path=xl/sharedStrings.xml><?xml version="1.0" encoding="utf-8"?>
<sst xmlns="http://schemas.openxmlformats.org/spreadsheetml/2006/main" count="41" uniqueCount="35">
  <si>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</si>
  <si>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</si>
  <si>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</si>
  <si>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</si>
  <si>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</si>
  <si>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</si>
  <si>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</si>
  <si>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</si>
  <si>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</si>
  <si>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</si>
  <si>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</si>
  <si>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</si>
  <si>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</si>
  <si>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</si>
  <si>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</si>
  <si>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</si>
  <si>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</si>
  <si>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</si>
  <si>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</si>
  <si>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</si>
  <si>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</si>
  <si>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</si>
  <si>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</si>
  <si>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</si>
  <si>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</si>
  <si>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</si>
  <si>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>Крім того бюджет розвитку</t>
  </si>
  <si>
    <t>% виконан-ня</t>
  </si>
  <si>
    <t>тис. грн</t>
  </si>
  <si>
    <t>виконання бюджету Павлоградської міської територіальної громади  по галузі "Фізична культура і спорт"                                                        за  І квартал 2023-2024 років</t>
  </si>
  <si>
    <t>Використання товарів і послуг</t>
  </si>
  <si>
    <t>крім того бюджет розвитку</t>
  </si>
  <si>
    <t>І квартал 2023 року</t>
  </si>
  <si>
    <t>І квартал 2024 року</t>
  </si>
  <si>
    <t>Відхилення І кварталу 2024 року до І кварталу 2023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</si>
</sst>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,##0.0"/>
  </numFmts>
  <fonts count="2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20" borderId="1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92" fontId="4" fillId="0" borderId="10" xfId="105" applyNumberFormat="1" applyFont="1" applyBorder="1" applyAlignment="1">
      <alignment horizontal="center" vertical="center"/>
      <protection/>
    </xf>
    <xf numFmtId="1" fontId="4" fillId="0" borderId="10" xfId="105" applyNumberFormat="1" applyFont="1" applyBorder="1" applyAlignment="1">
      <alignment horizontal="center" vertical="center"/>
      <protection/>
    </xf>
    <xf numFmtId="192" fontId="3" fillId="0" borderId="10" xfId="105" applyNumberFormat="1" applyFont="1" applyBorder="1" applyAlignment="1">
      <alignment horizontal="center" vertical="center"/>
      <protection/>
    </xf>
    <xf numFmtId="192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60" zoomScaleNormal="80" zoomScalePageLayoutView="0" workbookViewId="0" topLeftCell="A1">
      <selection activeCell="P9" sqref="P9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31" t="s">
        <v>9</v>
      </c>
      <c r="B2" s="31"/>
      <c r="C2" s="31"/>
      <c r="D2" s="31"/>
      <c r="E2" s="31"/>
      <c r="F2" s="31"/>
      <c r="G2" s="31"/>
      <c r="H2" s="31"/>
      <c r="I2" s="5"/>
    </row>
    <row r="3" spans="1:9" ht="53.2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23" t="s">
        <v>28</v>
      </c>
    </row>
    <row r="5" spans="1:9" s="2" customFormat="1" ht="43.5" customHeight="1">
      <c r="A5" s="30" t="s">
        <v>0</v>
      </c>
      <c r="B5" s="30" t="s">
        <v>7</v>
      </c>
      <c r="C5" s="30" t="s">
        <v>32</v>
      </c>
      <c r="D5" s="30"/>
      <c r="E5" s="30"/>
      <c r="F5" s="30" t="s">
        <v>33</v>
      </c>
      <c r="G5" s="30"/>
      <c r="H5" s="30"/>
      <c r="I5" s="33" t="s">
        <v>34</v>
      </c>
    </row>
    <row r="6" spans="1:9" s="2" customFormat="1" ht="81.75" customHeight="1">
      <c r="A6" s="30"/>
      <c r="B6" s="30"/>
      <c r="C6" s="8" t="s">
        <v>17</v>
      </c>
      <c r="D6" s="8" t="s">
        <v>18</v>
      </c>
      <c r="E6" s="11" t="s">
        <v>27</v>
      </c>
      <c r="F6" s="8" t="s">
        <v>17</v>
      </c>
      <c r="G6" s="8" t="s">
        <v>18</v>
      </c>
      <c r="H6" s="11" t="s">
        <v>27</v>
      </c>
      <c r="I6" s="34"/>
    </row>
    <row r="7" spans="1:9" s="3" customFormat="1" ht="21" customHeight="1">
      <c r="A7" s="8">
        <v>2111</v>
      </c>
      <c r="B7" s="9" t="s">
        <v>1</v>
      </c>
      <c r="C7" s="24">
        <v>2998.2</v>
      </c>
      <c r="D7" s="24">
        <v>2594.3</v>
      </c>
      <c r="E7" s="21">
        <f>D7/C7*100</f>
        <v>86.52858381695685</v>
      </c>
      <c r="F7" s="24">
        <v>3257.961</v>
      </c>
      <c r="G7" s="24">
        <v>3052.535</v>
      </c>
      <c r="H7" s="21">
        <f>G7/F7*100</f>
        <v>93.69464520907403</v>
      </c>
      <c r="I7" s="21">
        <f>G7-D7</f>
        <v>458.2349999999997</v>
      </c>
    </row>
    <row r="8" spans="1:9" s="3" customFormat="1" ht="25.5" customHeight="1">
      <c r="A8" s="8">
        <v>2120</v>
      </c>
      <c r="B8" s="9" t="s">
        <v>2</v>
      </c>
      <c r="C8" s="24">
        <v>659.6</v>
      </c>
      <c r="D8" s="24">
        <v>581.1</v>
      </c>
      <c r="E8" s="21">
        <f aca="true" t="shared" si="0" ref="E8:E28">D8/C8*100</f>
        <v>88.09884778653729</v>
      </c>
      <c r="F8" s="24">
        <v>747.225</v>
      </c>
      <c r="G8" s="24">
        <v>693.531</v>
      </c>
      <c r="H8" s="21">
        <f aca="true" t="shared" si="1" ref="H8:H30">G8/F8*100</f>
        <v>92.8142125865703</v>
      </c>
      <c r="I8" s="12">
        <f aca="true" t="shared" si="2" ref="I8:I28">G8-D8</f>
        <v>112.43099999999993</v>
      </c>
    </row>
    <row r="9" spans="1:9" s="3" customFormat="1" ht="25.5" customHeight="1">
      <c r="A9" s="7">
        <v>2200</v>
      </c>
      <c r="B9" s="10" t="s">
        <v>30</v>
      </c>
      <c r="C9" s="26">
        <f>C10+C11+C12+C13+C14</f>
        <v>517.8</v>
      </c>
      <c r="D9" s="26">
        <f>D10+D11+D12+D13+D14</f>
        <v>324.8</v>
      </c>
      <c r="E9" s="20">
        <f>D9/C9*100</f>
        <v>62.72692159134802</v>
      </c>
      <c r="F9" s="26">
        <f>F10+F11+F12+F13+F14</f>
        <v>704.42</v>
      </c>
      <c r="G9" s="26">
        <f>G10+G11+G12+G13+G14</f>
        <v>391.0419999999999</v>
      </c>
      <c r="H9" s="20">
        <f t="shared" si="1"/>
        <v>55.51262031174582</v>
      </c>
      <c r="I9" s="16">
        <f t="shared" si="2"/>
        <v>66.2419999999999</v>
      </c>
    </row>
    <row r="10" spans="1:13" s="4" customFormat="1" ht="40.5" customHeight="1">
      <c r="A10" s="8">
        <v>2210</v>
      </c>
      <c r="B10" s="9" t="s">
        <v>10</v>
      </c>
      <c r="C10" s="24">
        <v>81.2</v>
      </c>
      <c r="D10" s="24">
        <v>46.5</v>
      </c>
      <c r="E10" s="21">
        <f t="shared" si="0"/>
        <v>57.26600985221675</v>
      </c>
      <c r="F10" s="24">
        <v>176.317</v>
      </c>
      <c r="G10" s="24">
        <v>69.128</v>
      </c>
      <c r="H10" s="21">
        <f t="shared" si="1"/>
        <v>39.20665619310673</v>
      </c>
      <c r="I10" s="21">
        <f t="shared" si="2"/>
        <v>22.628</v>
      </c>
      <c r="M10" s="17"/>
    </row>
    <row r="11" spans="1:9" s="3" customFormat="1" ht="29.25" customHeight="1">
      <c r="A11" s="8">
        <v>2220</v>
      </c>
      <c r="B11" s="9" t="s">
        <v>11</v>
      </c>
      <c r="C11" s="24">
        <v>9.8</v>
      </c>
      <c r="D11" s="24">
        <v>4.7</v>
      </c>
      <c r="E11" s="12">
        <f t="shared" si="0"/>
        <v>47.95918367346938</v>
      </c>
      <c r="F11" s="24">
        <v>5.271</v>
      </c>
      <c r="G11" s="24">
        <v>4.169</v>
      </c>
      <c r="H11" s="12">
        <f t="shared" si="1"/>
        <v>79.09315120470498</v>
      </c>
      <c r="I11" s="21">
        <f t="shared" si="2"/>
        <v>-0.5310000000000006</v>
      </c>
    </row>
    <row r="12" spans="1:9" s="3" customFormat="1" ht="27" customHeight="1">
      <c r="A12" s="8">
        <v>2230</v>
      </c>
      <c r="B12" s="9" t="s">
        <v>16</v>
      </c>
      <c r="C12" s="24">
        <v>32.1</v>
      </c>
      <c r="D12" s="24">
        <v>4.6</v>
      </c>
      <c r="E12" s="21">
        <f t="shared" si="0"/>
        <v>14.330218068535824</v>
      </c>
      <c r="F12" s="24">
        <v>33.7</v>
      </c>
      <c r="G12" s="24">
        <v>14.5</v>
      </c>
      <c r="H12" s="21">
        <f t="shared" si="1"/>
        <v>43.02670623145401</v>
      </c>
      <c r="I12" s="21">
        <f t="shared" si="2"/>
        <v>9.9</v>
      </c>
    </row>
    <row r="13" spans="1:9" s="3" customFormat="1" ht="27" customHeight="1">
      <c r="A13" s="8">
        <v>2240</v>
      </c>
      <c r="B13" s="9" t="s">
        <v>14</v>
      </c>
      <c r="C13" s="24">
        <v>359.7</v>
      </c>
      <c r="D13" s="24">
        <v>267.8</v>
      </c>
      <c r="E13" s="21">
        <f t="shared" si="0"/>
        <v>74.45093133166529</v>
      </c>
      <c r="F13" s="24">
        <v>439.022</v>
      </c>
      <c r="G13" s="24">
        <v>269.114</v>
      </c>
      <c r="H13" s="21">
        <f t="shared" si="1"/>
        <v>61.29852262528984</v>
      </c>
      <c r="I13" s="21">
        <f t="shared" si="2"/>
        <v>1.3139999999999645</v>
      </c>
    </row>
    <row r="14" spans="1:9" s="3" customFormat="1" ht="23.25">
      <c r="A14" s="8">
        <v>2250</v>
      </c>
      <c r="B14" s="9" t="s">
        <v>3</v>
      </c>
      <c r="C14" s="25">
        <v>35</v>
      </c>
      <c r="D14" s="24">
        <v>1.2</v>
      </c>
      <c r="E14" s="12">
        <f t="shared" si="0"/>
        <v>3.428571428571429</v>
      </c>
      <c r="F14" s="24">
        <v>50.11</v>
      </c>
      <c r="G14" s="24">
        <v>34.131</v>
      </c>
      <c r="H14" s="21">
        <f t="shared" si="1"/>
        <v>68.11215326282179</v>
      </c>
      <c r="I14" s="21">
        <f t="shared" si="2"/>
        <v>32.931</v>
      </c>
    </row>
    <row r="15" spans="1:9" s="3" customFormat="1" ht="24" customHeight="1">
      <c r="A15" s="7">
        <v>2270</v>
      </c>
      <c r="B15" s="15" t="s">
        <v>12</v>
      </c>
      <c r="C15" s="22">
        <f>C16+C17+C18+C19</f>
        <v>1529</v>
      </c>
      <c r="D15" s="22">
        <f>D16+D17+D18+D19</f>
        <v>1042.8</v>
      </c>
      <c r="E15" s="20">
        <f t="shared" si="0"/>
        <v>68.20143884892086</v>
      </c>
      <c r="F15" s="22">
        <f>F16+F17+F18+F19</f>
        <v>1841.2590000000002</v>
      </c>
      <c r="G15" s="22">
        <f>G16+G17+G18+G19</f>
        <v>1242.074</v>
      </c>
      <c r="H15" s="20">
        <f t="shared" si="1"/>
        <v>67.4578644286328</v>
      </c>
      <c r="I15" s="20">
        <f t="shared" si="2"/>
        <v>199.27400000000011</v>
      </c>
    </row>
    <row r="16" spans="1:9" s="3" customFormat="1" ht="23.25">
      <c r="A16" s="8">
        <v>2271</v>
      </c>
      <c r="B16" s="9" t="s">
        <v>4</v>
      </c>
      <c r="C16" s="25">
        <v>988</v>
      </c>
      <c r="D16" s="24">
        <v>820.9</v>
      </c>
      <c r="E16" s="21">
        <f t="shared" si="0"/>
        <v>83.08704453441295</v>
      </c>
      <c r="F16" s="24">
        <v>1205.062</v>
      </c>
      <c r="G16" s="24">
        <v>893.806</v>
      </c>
      <c r="H16" s="21">
        <f t="shared" si="1"/>
        <v>74.1709555193011</v>
      </c>
      <c r="I16" s="21">
        <f t="shared" si="2"/>
        <v>72.90600000000006</v>
      </c>
    </row>
    <row r="17" spans="1:10" s="4" customFormat="1" ht="33" customHeight="1">
      <c r="A17" s="8">
        <v>2272</v>
      </c>
      <c r="B17" s="9" t="s">
        <v>13</v>
      </c>
      <c r="C17" s="24">
        <v>21.8</v>
      </c>
      <c r="D17" s="24">
        <v>11.7</v>
      </c>
      <c r="E17" s="21">
        <f t="shared" si="0"/>
        <v>53.669724770642205</v>
      </c>
      <c r="F17" s="24">
        <v>22.659</v>
      </c>
      <c r="G17" s="24">
        <v>12.419</v>
      </c>
      <c r="H17" s="21">
        <f t="shared" si="1"/>
        <v>54.80824396487047</v>
      </c>
      <c r="I17" s="21">
        <f t="shared" si="2"/>
        <v>0.7190000000000012</v>
      </c>
      <c r="J17" s="3"/>
    </row>
    <row r="18" spans="1:9" s="3" customFormat="1" ht="23.25">
      <c r="A18" s="8">
        <v>2273</v>
      </c>
      <c r="B18" s="9" t="s">
        <v>5</v>
      </c>
      <c r="C18" s="24">
        <v>509.2</v>
      </c>
      <c r="D18" s="24">
        <v>205.5</v>
      </c>
      <c r="E18" s="21">
        <f t="shared" si="0"/>
        <v>40.357423409269444</v>
      </c>
      <c r="F18" s="24">
        <v>605.36</v>
      </c>
      <c r="G18" s="24">
        <v>330.725</v>
      </c>
      <c r="H18" s="21">
        <f t="shared" si="1"/>
        <v>54.63278049425136</v>
      </c>
      <c r="I18" s="21">
        <f t="shared" si="2"/>
        <v>125.22500000000002</v>
      </c>
    </row>
    <row r="19" spans="1:9" s="3" customFormat="1" ht="24.75" customHeight="1">
      <c r="A19" s="8">
        <v>2275</v>
      </c>
      <c r="B19" s="9" t="s">
        <v>23</v>
      </c>
      <c r="C19" s="25">
        <v>10</v>
      </c>
      <c r="D19" s="24">
        <v>4.7</v>
      </c>
      <c r="E19" s="21">
        <f t="shared" si="0"/>
        <v>47</v>
      </c>
      <c r="F19" s="24">
        <v>8.178</v>
      </c>
      <c r="G19" s="24">
        <v>5.124</v>
      </c>
      <c r="H19" s="12">
        <f t="shared" si="1"/>
        <v>62.65590608950843</v>
      </c>
      <c r="I19" s="21">
        <f t="shared" si="2"/>
        <v>0.4239999999999995</v>
      </c>
    </row>
    <row r="20" spans="1:9" s="3" customFormat="1" ht="46.5">
      <c r="A20" s="8">
        <v>2282</v>
      </c>
      <c r="B20" s="9" t="s">
        <v>22</v>
      </c>
      <c r="C20" s="24">
        <v>5.8</v>
      </c>
      <c r="D20" s="25">
        <v>0</v>
      </c>
      <c r="E20" s="25">
        <v>0</v>
      </c>
      <c r="F20" s="24">
        <v>6.8</v>
      </c>
      <c r="G20" s="25">
        <v>0</v>
      </c>
      <c r="H20" s="12">
        <f t="shared" si="1"/>
        <v>0</v>
      </c>
      <c r="I20" s="12">
        <f t="shared" si="2"/>
        <v>0</v>
      </c>
    </row>
    <row r="21" spans="1:9" s="3" customFormat="1" ht="23.25">
      <c r="A21" s="8">
        <v>2730</v>
      </c>
      <c r="B21" s="9" t="s">
        <v>21</v>
      </c>
      <c r="C21" s="25">
        <v>0</v>
      </c>
      <c r="D21" s="25">
        <v>0</v>
      </c>
      <c r="E21" s="12">
        <v>0</v>
      </c>
      <c r="F21" s="24">
        <v>50</v>
      </c>
      <c r="G21" s="24">
        <v>20</v>
      </c>
      <c r="H21" s="25">
        <v>0</v>
      </c>
      <c r="I21" s="12">
        <f t="shared" si="2"/>
        <v>20</v>
      </c>
    </row>
    <row r="22" spans="1:9" s="3" customFormat="1" ht="21.75" customHeight="1">
      <c r="A22" s="8">
        <v>2800</v>
      </c>
      <c r="B22" s="9" t="s">
        <v>15</v>
      </c>
      <c r="C22" s="24">
        <v>5.3</v>
      </c>
      <c r="D22" s="24">
        <v>1.6</v>
      </c>
      <c r="E22" s="21">
        <f t="shared" si="0"/>
        <v>30.188679245283023</v>
      </c>
      <c r="F22" s="24">
        <v>2.04</v>
      </c>
      <c r="G22" s="24">
        <v>1.564</v>
      </c>
      <c r="H22" s="21">
        <f t="shared" si="1"/>
        <v>76.66666666666667</v>
      </c>
      <c r="I22" s="21">
        <f t="shared" si="2"/>
        <v>-0.03600000000000003</v>
      </c>
    </row>
    <row r="23" spans="1:9" s="3" customFormat="1" ht="24.75" customHeight="1" hidden="1" thickBot="1">
      <c r="A23" s="8">
        <v>2133</v>
      </c>
      <c r="B23" s="9" t="s">
        <v>6</v>
      </c>
      <c r="C23" s="21">
        <v>2.619</v>
      </c>
      <c r="D23" s="21">
        <v>0.34182999999999997</v>
      </c>
      <c r="E23" s="21">
        <f t="shared" si="0"/>
        <v>13.051928216876668</v>
      </c>
      <c r="F23" s="21"/>
      <c r="G23" s="21"/>
      <c r="H23" s="21" t="e">
        <f t="shared" si="1"/>
        <v>#DIV/0!</v>
      </c>
      <c r="I23" s="21">
        <f t="shared" si="2"/>
        <v>-0.34182999999999997</v>
      </c>
    </row>
    <row r="24" spans="1:9" s="3" customFormat="1" ht="33.75" customHeight="1" hidden="1" thickBot="1">
      <c r="A24" s="8">
        <v>2410</v>
      </c>
      <c r="B24" s="9" t="s">
        <v>8</v>
      </c>
      <c r="C24" s="21">
        <v>0</v>
      </c>
      <c r="D24" s="21">
        <v>0</v>
      </c>
      <c r="E24" s="21" t="e">
        <f t="shared" si="0"/>
        <v>#DIV/0!</v>
      </c>
      <c r="F24" s="21"/>
      <c r="G24" s="21">
        <f>F24-D24</f>
        <v>0</v>
      </c>
      <c r="H24" s="21" t="e">
        <f t="shared" si="1"/>
        <v>#DIV/0!</v>
      </c>
      <c r="I24" s="21">
        <f t="shared" si="2"/>
        <v>0</v>
      </c>
    </row>
    <row r="25" spans="1:9" s="4" customFormat="1" ht="33.75" customHeight="1" hidden="1">
      <c r="A25" s="7"/>
      <c r="B25" s="10"/>
      <c r="C25" s="21">
        <v>2.619</v>
      </c>
      <c r="D25" s="21">
        <v>0.34182999999999997</v>
      </c>
      <c r="E25" s="21">
        <f t="shared" si="0"/>
        <v>13.051928216876668</v>
      </c>
      <c r="F25" s="20"/>
      <c r="G25" s="20"/>
      <c r="H25" s="21" t="e">
        <f t="shared" si="1"/>
        <v>#DIV/0!</v>
      </c>
      <c r="I25" s="21">
        <f t="shared" si="2"/>
        <v>-0.34182999999999997</v>
      </c>
    </row>
    <row r="26" spans="1:9" s="3" customFormat="1" ht="33.75" customHeight="1" hidden="1">
      <c r="A26" s="8"/>
      <c r="B26" s="9"/>
      <c r="C26" s="21"/>
      <c r="D26" s="21"/>
      <c r="E26" s="21" t="e">
        <f t="shared" si="0"/>
        <v>#DIV/0!</v>
      </c>
      <c r="F26" s="21"/>
      <c r="G26" s="21"/>
      <c r="H26" s="21" t="e">
        <f t="shared" si="1"/>
        <v>#DIV/0!</v>
      </c>
      <c r="I26" s="21">
        <f t="shared" si="2"/>
        <v>0</v>
      </c>
    </row>
    <row r="27" spans="1:9" s="3" customFormat="1" ht="33.75" customHeight="1" hidden="1">
      <c r="A27" s="8"/>
      <c r="B27" s="9"/>
      <c r="C27" s="21"/>
      <c r="D27" s="21"/>
      <c r="E27" s="21" t="e">
        <f t="shared" si="0"/>
        <v>#DIV/0!</v>
      </c>
      <c r="F27" s="21"/>
      <c r="G27" s="21"/>
      <c r="H27" s="21" t="e">
        <f t="shared" si="1"/>
        <v>#DIV/0!</v>
      </c>
      <c r="I27" s="21">
        <f t="shared" si="2"/>
        <v>0</v>
      </c>
    </row>
    <row r="28" spans="1:9" s="3" customFormat="1" ht="22.5">
      <c r="A28" s="7"/>
      <c r="B28" s="10" t="s">
        <v>19</v>
      </c>
      <c r="C28" s="20">
        <f>C7+C8+C10+C11+C12+C13+C14+C15+C20+C21+C22</f>
        <v>5715.7</v>
      </c>
      <c r="D28" s="20">
        <f>D7+D8+D10+D11+D12+D13+D14+D15+D20+D21+D22</f>
        <v>4544.6</v>
      </c>
      <c r="E28" s="20">
        <f t="shared" si="0"/>
        <v>79.51082107178475</v>
      </c>
      <c r="F28" s="20">
        <f>F7+F8+F10+F11+F12+F13+F14+F15+F20+F21+F22</f>
        <v>6609.704999999999</v>
      </c>
      <c r="G28" s="20">
        <f>G7+G8+G10+G11+G12+G13+G14+G15+G20+G21+G22</f>
        <v>5400.746000000001</v>
      </c>
      <c r="H28" s="20">
        <f t="shared" si="1"/>
        <v>81.70933498544946</v>
      </c>
      <c r="I28" s="20">
        <f t="shared" si="2"/>
        <v>856.1460000000006</v>
      </c>
    </row>
    <row r="29" spans="1:9" s="3" customFormat="1" ht="23.25" hidden="1">
      <c r="A29" s="13"/>
      <c r="B29" s="14" t="s">
        <v>26</v>
      </c>
      <c r="C29" s="12"/>
      <c r="D29" s="12"/>
      <c r="E29" s="16"/>
      <c r="F29" s="12"/>
      <c r="G29" s="12"/>
      <c r="H29" s="16"/>
      <c r="I29" s="12"/>
    </row>
    <row r="30" spans="1:9" s="3" customFormat="1" ht="23.25" hidden="1">
      <c r="A30" s="13">
        <v>3110</v>
      </c>
      <c r="B30" s="13" t="s">
        <v>20</v>
      </c>
      <c r="C30" s="19"/>
      <c r="D30" s="19"/>
      <c r="E30" s="16" t="e">
        <f>D30/C30*100</f>
        <v>#DIV/0!</v>
      </c>
      <c r="F30" s="19"/>
      <c r="G30" s="19"/>
      <c r="H30" s="16" t="e">
        <f t="shared" si="1"/>
        <v>#DIV/0!</v>
      </c>
      <c r="I30" s="12">
        <f>G30-D30</f>
        <v>0</v>
      </c>
    </row>
    <row r="31" spans="1:9" s="3" customFormat="1" ht="23.25" hidden="1">
      <c r="A31" s="13">
        <v>3122</v>
      </c>
      <c r="B31" s="13" t="s">
        <v>25</v>
      </c>
      <c r="C31" s="19"/>
      <c r="D31" s="19"/>
      <c r="E31" s="16"/>
      <c r="F31" s="19"/>
      <c r="G31" s="19"/>
      <c r="H31" s="16"/>
      <c r="I31" s="12">
        <f>G31-D31</f>
        <v>0</v>
      </c>
    </row>
    <row r="32" spans="1:9" s="3" customFormat="1" ht="23.25" hidden="1">
      <c r="A32" s="13">
        <v>3132</v>
      </c>
      <c r="B32" s="13" t="s">
        <v>6</v>
      </c>
      <c r="C32" s="19"/>
      <c r="D32" s="19"/>
      <c r="E32" s="16"/>
      <c r="F32" s="19"/>
      <c r="G32" s="19"/>
      <c r="H32" s="16"/>
      <c r="I32" s="12">
        <f>G32-D32</f>
        <v>0</v>
      </c>
    </row>
    <row r="33" spans="1:9" s="3" customFormat="1" ht="23.25" hidden="1">
      <c r="A33" s="13">
        <v>3142</v>
      </c>
      <c r="B33" s="13" t="s">
        <v>24</v>
      </c>
      <c r="C33" s="19"/>
      <c r="D33" s="19"/>
      <c r="E33" s="16"/>
      <c r="F33" s="19"/>
      <c r="G33" s="19"/>
      <c r="H33" s="16"/>
      <c r="I33" s="12">
        <f>G33-D33</f>
        <v>0</v>
      </c>
    </row>
    <row r="34" spans="1:9" ht="22.5" hidden="1">
      <c r="A34" s="7"/>
      <c r="B34" s="10" t="s">
        <v>19</v>
      </c>
      <c r="C34" s="16">
        <f>C30+C31+C32+C33</f>
        <v>0</v>
      </c>
      <c r="D34" s="16">
        <f>D30+D31+D32+D33</f>
        <v>0</v>
      </c>
      <c r="E34" s="16" t="e">
        <f>D34/C34%</f>
        <v>#DIV/0!</v>
      </c>
      <c r="F34" s="16">
        <f>F30+F31+F32+F33</f>
        <v>0</v>
      </c>
      <c r="G34" s="16">
        <f>G30+G31+G32+G33</f>
        <v>0</v>
      </c>
      <c r="H34" s="16" t="e">
        <f>G34/F34%</f>
        <v>#DIV/0!</v>
      </c>
      <c r="I34" s="16">
        <f>G34-D34</f>
        <v>0</v>
      </c>
    </row>
    <row r="35" spans="1:9" ht="25.5">
      <c r="A35" s="7"/>
      <c r="B35" s="10" t="s">
        <v>31</v>
      </c>
      <c r="C35" s="27"/>
      <c r="D35" s="27"/>
      <c r="E35" s="16"/>
      <c r="F35" s="22"/>
      <c r="G35" s="22"/>
      <c r="H35" s="20"/>
      <c r="I35" s="20"/>
    </row>
    <row r="36" spans="1:9" ht="23.25">
      <c r="A36" s="28">
        <v>3110</v>
      </c>
      <c r="B36" s="13" t="s">
        <v>20</v>
      </c>
      <c r="C36" s="28">
        <v>75</v>
      </c>
      <c r="D36" s="28">
        <v>75</v>
      </c>
      <c r="E36" s="12">
        <f>D36/C36*100</f>
        <v>100</v>
      </c>
      <c r="F36" s="28">
        <v>50</v>
      </c>
      <c r="G36" s="28">
        <v>50</v>
      </c>
      <c r="H36" s="12">
        <f>G36/F36*100</f>
        <v>100</v>
      </c>
      <c r="I36" s="12">
        <f>G36-D36</f>
        <v>-25</v>
      </c>
    </row>
    <row r="37" spans="1:2" s="18" customFormat="1" ht="26.25">
      <c r="A37" s="29"/>
      <c r="B37" s="29"/>
    </row>
  </sheetData>
  <sheetProtection/>
  <mergeCells count="8">
    <mergeCell ref="A37:B37"/>
    <mergeCell ref="B5:B6"/>
    <mergeCell ref="A5:A6"/>
    <mergeCell ref="A2:H2"/>
    <mergeCell ref="A3:I3"/>
    <mergeCell ref="C5:E5"/>
    <mergeCell ref="F5:H5"/>
    <mergeCell ref="I5:I6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2024-04-10T13:05:53Z</cp:lastPrinted>
  <dcterms:created xsi:type="dcterms:W3CDTF">2001-12-07T05:58:10Z</dcterms:created>
  <dcterms:modified xsi:type="dcterms:W3CDTF">2024-04-10T13:05:56Z</dcterms:modified>
  <cp:category/>
  <cp:version/>
  <cp:contentType/>
  <cp:contentStatus/>
</cp:coreProperties>
</file>