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Лист1" sheetId="1" r:id="rId1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<sst xmlns="http://schemas.openxmlformats.org/spreadsheetml/2006/main" count="59" uniqueCount="57">
  <si>
    <t>% виконання</t>
  </si>
  <si>
    <t>ВСЬОГО</t>
  </si>
  <si>
    <t>КПКВК</t>
  </si>
  <si>
    <t>Придбання обладнання</t>
  </si>
  <si>
    <t>Розпорядники бюджетних коштів</t>
  </si>
  <si>
    <t>Разом</t>
  </si>
  <si>
    <t xml:space="preserve">Капітальні ремонти, будівництво та реконструкція об'єктів </t>
  </si>
  <si>
    <t>Відділ з надзвичайних ситуацій та цивільного захисту населення міської ради (поповнення матеріального резерву)</t>
  </si>
  <si>
    <t>тис.грн</t>
  </si>
  <si>
    <t>0611021</t>
  </si>
  <si>
    <t>0712010</t>
  </si>
  <si>
    <t>0713222</t>
  </si>
  <si>
    <t>0611010</t>
  </si>
  <si>
    <t>1014030</t>
  </si>
  <si>
    <t>Окремі заходи розвитку по реалізації регіональних програм</t>
  </si>
  <si>
    <t xml:space="preserve">Виконком. Розроблення схем планування та забудови територій </t>
  </si>
  <si>
    <t>Загальноосвітні заклади (підручники і художня література)</t>
  </si>
  <si>
    <t>Позашкільні заклади ЦОЗО (2 ноутбуки)</t>
  </si>
  <si>
    <t>КПНЗ "Палац творчості дітей та юнацтва" (мікшерний пульт - 29000, 2 ноутбуки - 54000)</t>
  </si>
  <si>
    <t>Проведення капітальних ремонтів з відновлення системи протипожежного захисту, системи пожежної сигналізації, системи оповіщення про пожежу, системи блисковкозахисту ДНЗ № 6,7,18,28, 30,31,47,53, 65</t>
  </si>
  <si>
    <t>Капітальні ремонти по заміні вікон на металопластикові енергозберігаючі  (наслідки ракетного обстрілу) Ліцей 11, Гімназія 6, ДНЗ 3,47</t>
  </si>
  <si>
    <t>Ліцей № 1 - 99900 (зарядна станція), Ліцей № 9 - 120918 (3-D принтер  для робототехніки, інтернативна дошка, ноутбук), Ліцей № 7 - 33980 (комп'ютер), ПМЛ - 30000 (моноблок)</t>
  </si>
  <si>
    <t>Капітальний ремонт підвального приміщення Ліцей № 1, 7</t>
  </si>
  <si>
    <t>Виготовлення ПКД  "Нове будівництво захисної споруди цивільного захисту Ліцею №9 імені Євгенія Єніна ПМР"</t>
  </si>
  <si>
    <t>Виконком (виготовлення, погодження та затвердження проєктів землеустрою щодо відведення земельних ділянок, які підлягають продажу на земельних торгах)</t>
  </si>
  <si>
    <t>Виконком. Проведення експертної грошової оцінки та державної експертизи землевпорядної документації звіту  про  експертну грошову оцінку вартості земельної ділянки несільськогосподарського призначення, яка підлягає продажу на умовах викупу або продажу на земельних торгах</t>
  </si>
  <si>
    <t>Забезпечення діяльності бібліотек (поповнення бібліотечного фонду-100000, придбання книг для слабозорих-35000)</t>
  </si>
  <si>
    <t>Забезпечення діяльності палаців і будинків культури (придбання комп'ютерної техніки)</t>
  </si>
  <si>
    <t xml:space="preserve">КНП "Павлоградська лікарня №1 (ендоскопічна стійка для лора, система тестування новонароджених) </t>
  </si>
  <si>
    <t>КНП "Павлоградська лікарня інтенсивного лікування" ПМР (придбання меблів медичного призначення для травмотологічного відділення, реєстраторів ЕКГ)</t>
  </si>
  <si>
    <t>КНП "Павлоградська лікарня інтенсивного лікування" ПМР -(капітальний ремонт пасажирського ліфта на 3 зупинки, капітальний ремонт травматологічного відділення головного корпусу стаціонару)</t>
  </si>
  <si>
    <t>Забезпечення діяльності палаців і будинків культури (розробка ПКД на встановлення вентиляційної системи в укриттях КБУ МКДЦ за адресами: вул.Центральна,61, вул.Полтавська,96)</t>
  </si>
  <si>
    <t>КНП "Павлоградська міська лікарня №1" ПМР  (капітальний ремонт з заміни дерев`яних віконних блоків на енергозберігаючі металопластикові в акушерсько-генікологічного підрозділу, реконструкція ліфтової шахти по вул. Шевченка під розміщення консультативно-діагностичного відділення)</t>
  </si>
  <si>
    <t>Первинна медична допомога населенню, що надається центрами первинної медичної (медико-санітарної) допомоги ("Будівництво амбулаторія  ЗПСМ №9  КНП "ЦПМСД м.Павлоград", в т.ч.проєктні роботи)</t>
  </si>
  <si>
    <t>КНП "Центр первинної медико-санітарної допомоги м.Павлоград" ПМР  (придбання та встановлення автоматичного шлагбауму на території амбулаторій № 7, 8 )</t>
  </si>
  <si>
    <t>Виконавчий комітет міської ради (обладнання для конфіденційного зв'язку, паспортна робоча станція, станція для оформлення посвідчень водія та реєстрації транспортних засобів, меблі, ворота металеві з приводом, комп'ютерна техніка)</t>
  </si>
  <si>
    <t>Реконструкція 2-го поверху головного корпусу Блок В КНП "Павлоградська лікарня інтенсивного лікування"Павлоградської міської ради</t>
  </si>
  <si>
    <t>Капітальні трансферти підприємствам (установам, організаціям)</t>
  </si>
  <si>
    <t>Програма «Поліпшення організації призову громадян на строкову військову службу, приписки до призовної дільниці та підготовки юнаків до військової служби на 2019-2023 роки» (придбання оргтехніки)</t>
  </si>
  <si>
    <t>КП "Центр соціально-психологічних послуг" (капітальний ремонт приміщення Центру протидії насильству)</t>
  </si>
  <si>
    <t>Забезпечення діяльності музеїв і виставок (придбання 2-х ноутбуків та багатофункціонального принтеру)</t>
  </si>
  <si>
    <t>Співфінансування НУШ (придбання обладнання)</t>
  </si>
  <si>
    <t>Програма «Забезпечення громадського правопорядку та громадської безпеки на території м.Павлоград на період на 2021 - 2025 роки» (придбання відеокамер, субвенція СБУ, правоохоронним органам)</t>
  </si>
  <si>
    <t>Грошова компенсація за придбання жилих приміщень ветеранам війни І-ІІ групи інвалідності, ВПО які захищали цілісність України з Ш групою інвалідності (6 осіб)</t>
  </si>
  <si>
    <t>План на І квартал 2024 рік</t>
  </si>
  <si>
    <t>Виконано за  І квартал 2024 рік</t>
  </si>
  <si>
    <t>Виконком. Розроблення детальних планів територій (містобудівна)</t>
  </si>
  <si>
    <t>Виконком.Внесення змін до історико - архітектурного опорного плану та проєкту зон охорони культурної спадщини ( містобудівна програма)</t>
  </si>
  <si>
    <t>Виконком.Виготовлення топографо-геодезичної зйомки в цифровому вигляді в системі координат УСК-2000 (м)</t>
  </si>
  <si>
    <t>Відділ цивільного захисту та оборонної роботи міської ради (акумуляторні батареї)</t>
  </si>
  <si>
    <t>Виконавчий комітет міської ради (реконструкція бомбосховища)</t>
  </si>
  <si>
    <t>Програма «Територіальної оборони Павлоградської міської територіальної громади на 2023 рік» (субвенція обласному бюджету  -2595,2, військовим частинам - 4698,5)</t>
  </si>
  <si>
    <t>«Програми шефської допомоги військовим частинам Національної гвардії України на 2022-2026 роки» (субвенція військовим частинам)</t>
  </si>
  <si>
    <t>ДЮСШ  (капітальний ремонт блискавкозахисту і пожежної сигналізації будівлі ПНЗ "ДЮСШ" вул.Ушинського 12)</t>
  </si>
  <si>
    <t>ДЮСШ (придбання акумулятору для "Пункту незламності")</t>
  </si>
  <si>
    <t>ДЮСШ (капітальний ремонт блискавкозахисту і пожежної сигналізації будівлі ПНЗ "ДЮСШ")</t>
  </si>
  <si>
    <t>Видатки бюджету розвитку по установам соціально-культурної сфери за І квартал  2024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</si>
</sst>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-* #,##0.00\ &quot;грн.&quot;_-;\-* #,##0.00\ &quot;грн.&quot;_-;_-* &quot;-&quot;??\ &quot;грн.&quot;_-;_-@_-"/>
    <numFmt numFmtId="189" formatCode="_-* #,##0\ &quot;грн.&quot;_-;\-* #,##0\ &quot;грн.&quot;_-;_-* &quot;-&quot;\ &quot;грн.&quot;_-;_-@_-"/>
    <numFmt numFmtId="190" formatCode="_-* #,##0.00\ _г_р_н_._-;\-* #,##0.00\ _г_р_н_._-;_-* &quot;-&quot;??\ _г_р_н_._-;_-@_-"/>
    <numFmt numFmtId="191" formatCode="_-* #,##0\ _г_р_н_._-;\-* #,##0\ _г_р_н_._-;_-* &quot;-&quot;\ _г_р_н_._-;_-@_-"/>
    <numFmt numFmtId="192" formatCode="0.0"/>
    <numFmt numFmtId="193" formatCode="#,##0.00&quot;р.&quot;"/>
    <numFmt numFmtId="194" formatCode="#,##0.0&quot;р.&quot;"/>
    <numFmt numFmtId="195" formatCode="#,##0&quot;р.&quot;"/>
    <numFmt numFmtId="196" formatCode="0.000"/>
    <numFmt numFmtId="197" formatCode="#,##0.0"/>
    <numFmt numFmtId="198" formatCode="0.00000"/>
    <numFmt numFmtId="199" formatCode="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000"/>
    <numFmt numFmtId="205" formatCode="0.0000000"/>
    <numFmt numFmtId="206" formatCode="#,##0.000"/>
    <numFmt numFmtId="207" formatCode="#,##0.0000"/>
    <numFmt numFmtId="208" formatCode="#0.00"/>
    <numFmt numFmtId="209" formatCode="#,##0.00000"/>
    <numFmt numFmtId="210" formatCode="#,##0.000000"/>
    <numFmt numFmtId="211" formatCode="#,##0.00_ ;\-#,##0.00\ "/>
    <numFmt numFmtId="212" formatCode="#,##0.0_ ;\-#,##0.0\ "/>
    <numFmt numFmtId="213" formatCode="#,##0_ ;\-#,##0\ 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/>
    </xf>
    <xf numFmtId="49" fontId="24" fillId="24" borderId="11" xfId="0" applyNumberFormat="1" applyFont="1" applyFill="1" applyBorder="1" applyAlignment="1">
      <alignment horizontal="left"/>
    </xf>
    <xf numFmtId="49" fontId="25" fillId="24" borderId="11" xfId="0" applyNumberFormat="1" applyFont="1" applyFill="1" applyBorder="1" applyAlignment="1">
      <alignment horizontal="left"/>
    </xf>
    <xf numFmtId="0" fontId="21" fillId="24" borderId="0" xfId="0" applyFont="1" applyFill="1" applyAlignment="1">
      <alignment/>
    </xf>
    <xf numFmtId="49" fontId="25" fillId="24" borderId="11" xfId="0" applyNumberFormat="1" applyFont="1" applyFill="1" applyBorder="1" applyAlignment="1">
      <alignment horizontal="left" vertical="center" wrapText="1"/>
    </xf>
    <xf numFmtId="0" fontId="26" fillId="24" borderId="0" xfId="0" applyFont="1" applyFill="1" applyAlignment="1">
      <alignment/>
    </xf>
    <xf numFmtId="49" fontId="22" fillId="24" borderId="0" xfId="0" applyNumberFormat="1" applyFont="1" applyFill="1" applyAlignment="1">
      <alignment horizontal="left"/>
    </xf>
    <xf numFmtId="0" fontId="22" fillId="24" borderId="0" xfId="0" applyFont="1" applyFill="1" applyAlignment="1">
      <alignment horizontal="left"/>
    </xf>
    <xf numFmtId="197" fontId="22" fillId="24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3" fontId="27" fillId="0" borderId="11" xfId="0" applyNumberFormat="1" applyFont="1" applyFill="1" applyBorder="1" applyAlignment="1">
      <alignment horizontal="center" vertical="center" wrapText="1" shrinkToFit="1"/>
    </xf>
    <xf numFmtId="0" fontId="23" fillId="0" borderId="11" xfId="0" applyFont="1" applyFill="1" applyBorder="1" applyAlignment="1">
      <alignment horizontal="justify" vertical="center"/>
    </xf>
    <xf numFmtId="197" fontId="23" fillId="0" borderId="11" xfId="0" applyNumberFormat="1" applyFont="1" applyFill="1" applyBorder="1" applyAlignment="1">
      <alignment horizontal="center" vertical="center"/>
    </xf>
    <xf numFmtId="192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49" fontId="26" fillId="24" borderId="11" xfId="0" applyNumberFormat="1" applyFont="1" applyFill="1" applyBorder="1" applyAlignment="1">
      <alignment horizontal="left"/>
    </xf>
    <xf numFmtId="49" fontId="27" fillId="8" borderId="11" xfId="0" applyNumberFormat="1" applyFont="1" applyFill="1" applyBorder="1" applyAlignment="1">
      <alignment horizontal="center" vertical="center" wrapText="1"/>
    </xf>
    <xf numFmtId="0" fontId="22" fillId="8" borderId="11" xfId="0" applyFont="1" applyFill="1" applyBorder="1" applyAlignment="1">
      <alignment/>
    </xf>
    <xf numFmtId="49" fontId="24" fillId="8" borderId="11" xfId="0" applyNumberFormat="1" applyFont="1" applyFill="1" applyBorder="1" applyAlignment="1">
      <alignment horizontal="left"/>
    </xf>
    <xf numFmtId="0" fontId="23" fillId="0" borderId="11" xfId="0" applyFont="1" applyFill="1" applyBorder="1" applyAlignment="1">
      <alignment horizontal="center" vertical="center" wrapText="1"/>
    </xf>
    <xf numFmtId="49" fontId="24" fillId="8" borderId="12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justify" vertical="center"/>
    </xf>
    <xf numFmtId="0" fontId="22" fillId="0" borderId="11" xfId="0" applyFont="1" applyFill="1" applyBorder="1" applyAlignment="1">
      <alignment/>
    </xf>
    <xf numFmtId="192" fontId="27" fillId="0" borderId="11" xfId="0" applyNumberFormat="1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left" vertical="center" wrapText="1"/>
    </xf>
    <xf numFmtId="197" fontId="27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/>
    </xf>
    <xf numFmtId="49" fontId="27" fillId="8" borderId="13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justify" vertical="center" wrapText="1"/>
    </xf>
    <xf numFmtId="0" fontId="27" fillId="0" borderId="13" xfId="0" applyFont="1" applyFill="1" applyBorder="1" applyAlignment="1">
      <alignment horizontal="justify" vertical="center" wrapText="1"/>
    </xf>
    <xf numFmtId="197" fontId="23" fillId="0" borderId="11" xfId="0" applyNumberFormat="1" applyFont="1" applyFill="1" applyBorder="1" applyAlignment="1">
      <alignment horizontal="center" vertical="center" wrapText="1"/>
    </xf>
    <xf numFmtId="179" fontId="27" fillId="0" borderId="11" xfId="60" applyFont="1" applyFill="1" applyBorder="1" applyAlignment="1">
      <alignment horizontal="left" wrapText="1"/>
    </xf>
    <xf numFmtId="0" fontId="27" fillId="0" borderId="11" xfId="0" applyFont="1" applyFill="1" applyBorder="1" applyAlignment="1">
      <alignment wrapText="1"/>
    </xf>
    <xf numFmtId="1" fontId="27" fillId="0" borderId="11" xfId="0" applyNumberFormat="1" applyFont="1" applyFill="1" applyBorder="1" applyAlignment="1">
      <alignment horizontal="center" vertical="center" wrapText="1"/>
    </xf>
    <xf numFmtId="213" fontId="27" fillId="0" borderId="11" xfId="0" applyNumberFormat="1" applyFont="1" applyFill="1" applyBorder="1" applyAlignment="1">
      <alignment horizontal="center" vertical="center" wrapText="1"/>
    </xf>
    <xf numFmtId="213" fontId="23" fillId="0" borderId="11" xfId="0" applyNumberFormat="1" applyFont="1" applyFill="1" applyBorder="1" applyAlignment="1">
      <alignment horizontal="center" vertical="center" wrapText="1"/>
    </xf>
    <xf numFmtId="213" fontId="23" fillId="0" borderId="11" xfId="6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Border="1" applyAlignment="1">
      <alignment horizontal="right" vertical="center" wrapText="1"/>
    </xf>
    <xf numFmtId="3" fontId="27" fillId="0" borderId="11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 horizontal="center"/>
    </xf>
    <xf numFmtId="4" fontId="27" fillId="0" borderId="0" xfId="0" applyNumberFormat="1" applyFont="1" applyFill="1" applyAlignment="1">
      <alignment horizontal="center"/>
    </xf>
    <xf numFmtId="0" fontId="27" fillId="0" borderId="11" xfId="0" applyFont="1" applyFill="1" applyBorder="1" applyAlignment="1">
      <alignment horizontal="justify" vertical="center" wrapText="1"/>
    </xf>
    <xf numFmtId="1" fontId="27" fillId="0" borderId="11" xfId="0" applyNumberFormat="1" applyFont="1" applyFill="1" applyBorder="1" applyAlignment="1">
      <alignment horizontal="center" vertical="center"/>
    </xf>
    <xf numFmtId="1" fontId="27" fillId="0" borderId="11" xfId="0" applyNumberFormat="1" applyFont="1" applyFill="1" applyBorder="1" applyAlignment="1">
      <alignment horizontal="center" vertical="center"/>
    </xf>
    <xf numFmtId="197" fontId="27" fillId="0" borderId="11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49" fontId="24" fillId="8" borderId="13" xfId="0" applyNumberFormat="1" applyFont="1" applyFill="1" applyBorder="1" applyAlignment="1">
      <alignment horizontal="center" vertical="center" wrapText="1"/>
    </xf>
    <xf numFmtId="49" fontId="24" fillId="8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="80" zoomScaleNormal="80" zoomScaleSheetLayoutView="70" zoomScalePageLayoutView="0" workbookViewId="0" topLeftCell="B24">
      <selection activeCell="D47" sqref="D47"/>
    </sheetView>
  </sheetViews>
  <sheetFormatPr defaultColWidth="8.875" defaultRowHeight="12.75"/>
  <cols>
    <col min="1" max="1" width="17.125" style="1" hidden="1" customWidth="1"/>
    <col min="2" max="2" width="88.125" style="13" customWidth="1"/>
    <col min="3" max="3" width="28.125" style="47" customWidth="1"/>
    <col min="4" max="4" width="28.50390625" style="48" customWidth="1"/>
    <col min="5" max="5" width="14.00390625" style="49" customWidth="1"/>
    <col min="6" max="6" width="24.00390625" style="1" customWidth="1"/>
    <col min="7" max="7" width="11.375" style="1" customWidth="1"/>
    <col min="8" max="16384" width="8.875" style="1" customWidth="1"/>
  </cols>
  <sheetData>
    <row r="1" ht="27.75" customHeight="1">
      <c r="E1" s="49">
        <v>16</v>
      </c>
    </row>
    <row r="2" spans="1:5" ht="24" customHeight="1">
      <c r="A2" s="62" t="s">
        <v>56</v>
      </c>
      <c r="B2" s="63"/>
      <c r="C2" s="63"/>
      <c r="D2" s="63"/>
      <c r="E2" s="63"/>
    </row>
    <row r="3" spans="1:5" ht="24" customHeight="1">
      <c r="A3" s="2"/>
      <c r="B3" s="14"/>
      <c r="C3" s="14"/>
      <c r="D3" s="14"/>
      <c r="E3" s="50" t="s">
        <v>8</v>
      </c>
    </row>
    <row r="4" spans="1:5" ht="72" customHeight="1">
      <c r="A4" s="3" t="s">
        <v>2</v>
      </c>
      <c r="B4" s="15" t="s">
        <v>4</v>
      </c>
      <c r="C4" s="16" t="s">
        <v>44</v>
      </c>
      <c r="D4" s="15" t="s">
        <v>45</v>
      </c>
      <c r="E4" s="15" t="s">
        <v>0</v>
      </c>
    </row>
    <row r="5" spans="1:5" ht="22.5" customHeight="1">
      <c r="A5" s="4"/>
      <c r="B5" s="64" t="s">
        <v>3</v>
      </c>
      <c r="C5" s="64"/>
      <c r="D5" s="64"/>
      <c r="E5" s="64"/>
    </row>
    <row r="6" spans="1:5" ht="114">
      <c r="A6" s="24"/>
      <c r="B6" s="28" t="s">
        <v>35</v>
      </c>
      <c r="C6" s="32">
        <v>65</v>
      </c>
      <c r="D6" s="31">
        <v>64.523</v>
      </c>
      <c r="E6" s="31">
        <f aca="true" t="shared" si="0" ref="E6:E21">D6/C6*100</f>
        <v>99.26615384615384</v>
      </c>
    </row>
    <row r="7" spans="1:5" ht="48" customHeight="1">
      <c r="A7" s="24"/>
      <c r="B7" s="28" t="s">
        <v>49</v>
      </c>
      <c r="C7" s="32">
        <v>100</v>
      </c>
      <c r="D7" s="32">
        <v>0</v>
      </c>
      <c r="E7" s="32">
        <f>D7/C7*100</f>
        <v>0</v>
      </c>
    </row>
    <row r="8" spans="1:5" ht="72.75" customHeight="1" hidden="1">
      <c r="A8" s="24"/>
      <c r="B8" s="28" t="s">
        <v>7</v>
      </c>
      <c r="C8" s="31"/>
      <c r="D8" s="32"/>
      <c r="E8" s="32" t="e">
        <f>D8/C8*100</f>
        <v>#DIV/0!</v>
      </c>
    </row>
    <row r="9" spans="1:5" ht="72.75" customHeight="1">
      <c r="A9" s="24"/>
      <c r="B9" s="37" t="s">
        <v>51</v>
      </c>
      <c r="C9" s="31">
        <f>2595.24+4698.54</f>
        <v>7293.78</v>
      </c>
      <c r="D9" s="32">
        <v>0</v>
      </c>
      <c r="E9" s="32">
        <f>D9/C9*100</f>
        <v>0</v>
      </c>
    </row>
    <row r="10" spans="1:5" ht="72.75" customHeight="1">
      <c r="A10" s="24"/>
      <c r="B10" s="37" t="s">
        <v>52</v>
      </c>
      <c r="C10" s="56">
        <v>3300</v>
      </c>
      <c r="D10" s="56">
        <v>3300</v>
      </c>
      <c r="E10" s="32">
        <f>D10/C10*100</f>
        <v>100</v>
      </c>
    </row>
    <row r="11" spans="1:5" s="13" customFormat="1" ht="90.75" hidden="1">
      <c r="A11" s="30"/>
      <c r="B11" s="37" t="s">
        <v>38</v>
      </c>
      <c r="C11" s="31"/>
      <c r="D11" s="31"/>
      <c r="E11" s="31" t="e">
        <f t="shared" si="0"/>
        <v>#DIV/0!</v>
      </c>
    </row>
    <row r="12" spans="1:5" ht="113.25" customHeight="1">
      <c r="A12" s="24"/>
      <c r="B12" s="37" t="s">
        <v>42</v>
      </c>
      <c r="C12" s="32">
        <v>306</v>
      </c>
      <c r="D12" s="32">
        <v>0</v>
      </c>
      <c r="E12" s="32">
        <f t="shared" si="0"/>
        <v>0</v>
      </c>
    </row>
    <row r="13" spans="1:5" ht="48" customHeight="1" hidden="1">
      <c r="A13" s="24"/>
      <c r="B13" s="38" t="s">
        <v>16</v>
      </c>
      <c r="C13" s="32"/>
      <c r="D13" s="32"/>
      <c r="E13" s="32" t="e">
        <f t="shared" si="0"/>
        <v>#DIV/0!</v>
      </c>
    </row>
    <row r="14" spans="1:5" ht="102" customHeight="1" hidden="1">
      <c r="A14" s="24"/>
      <c r="B14" s="38" t="s">
        <v>21</v>
      </c>
      <c r="C14" s="32"/>
      <c r="D14" s="32"/>
      <c r="E14" s="32" t="e">
        <f t="shared" si="0"/>
        <v>#DIV/0!</v>
      </c>
    </row>
    <row r="15" spans="1:5" ht="42.75" customHeight="1" hidden="1">
      <c r="A15" s="23" t="s">
        <v>9</v>
      </c>
      <c r="B15" s="38" t="s">
        <v>17</v>
      </c>
      <c r="C15" s="32"/>
      <c r="D15" s="32"/>
      <c r="E15" s="32" t="e">
        <f t="shared" si="0"/>
        <v>#DIV/0!</v>
      </c>
    </row>
    <row r="16" spans="1:5" ht="54" customHeight="1" hidden="1">
      <c r="A16" s="23"/>
      <c r="B16" s="38" t="s">
        <v>18</v>
      </c>
      <c r="C16" s="32"/>
      <c r="D16" s="32"/>
      <c r="E16" s="32" t="e">
        <f t="shared" si="0"/>
        <v>#DIV/0!</v>
      </c>
    </row>
    <row r="17" spans="1:5" ht="54" customHeight="1" hidden="1">
      <c r="A17" s="23"/>
      <c r="B17" s="39" t="s">
        <v>41</v>
      </c>
      <c r="C17" s="32"/>
      <c r="D17" s="32"/>
      <c r="E17" s="32" t="e">
        <f t="shared" si="0"/>
        <v>#DIV/0!</v>
      </c>
    </row>
    <row r="18" spans="1:5" ht="71.25" customHeight="1" hidden="1">
      <c r="A18" s="23"/>
      <c r="B18" s="37" t="s">
        <v>26</v>
      </c>
      <c r="C18" s="32"/>
      <c r="D18" s="32"/>
      <c r="E18" s="32" t="e">
        <f t="shared" si="0"/>
        <v>#DIV/0!</v>
      </c>
    </row>
    <row r="19" spans="1:5" ht="71.25" customHeight="1" hidden="1">
      <c r="A19" s="23"/>
      <c r="B19" s="37" t="s">
        <v>40</v>
      </c>
      <c r="C19" s="32"/>
      <c r="D19" s="32"/>
      <c r="E19" s="32" t="e">
        <f t="shared" si="0"/>
        <v>#DIV/0!</v>
      </c>
    </row>
    <row r="20" spans="1:5" ht="62.25" customHeight="1" hidden="1">
      <c r="A20" s="23" t="s">
        <v>13</v>
      </c>
      <c r="B20" s="37" t="s">
        <v>27</v>
      </c>
      <c r="C20" s="32"/>
      <c r="D20" s="32"/>
      <c r="E20" s="32" t="e">
        <f t="shared" si="0"/>
        <v>#DIV/0!</v>
      </c>
    </row>
    <row r="21" spans="1:5" ht="68.25" customHeight="1" hidden="1">
      <c r="A21" s="23"/>
      <c r="B21" s="37" t="s">
        <v>28</v>
      </c>
      <c r="C21" s="32"/>
      <c r="D21" s="32"/>
      <c r="E21" s="32" t="e">
        <f t="shared" si="0"/>
        <v>#DIV/0!</v>
      </c>
    </row>
    <row r="22" spans="1:6" ht="81" customHeight="1" hidden="1">
      <c r="A22" s="23" t="s">
        <v>10</v>
      </c>
      <c r="B22" s="37" t="s">
        <v>29</v>
      </c>
      <c r="C22" s="32"/>
      <c r="D22" s="32"/>
      <c r="E22" s="32">
        <v>100</v>
      </c>
      <c r="F22" s="12"/>
    </row>
    <row r="23" spans="1:5" ht="90.75" hidden="1">
      <c r="A23" s="23"/>
      <c r="B23" s="33" t="s">
        <v>34</v>
      </c>
      <c r="C23" s="32"/>
      <c r="D23" s="32"/>
      <c r="E23" s="32" t="e">
        <f>D23/C23*100</f>
        <v>#DIV/0!</v>
      </c>
    </row>
    <row r="24" spans="1:5" ht="45">
      <c r="A24" s="23"/>
      <c r="B24" s="55" t="s">
        <v>54</v>
      </c>
      <c r="C24" s="57">
        <v>50</v>
      </c>
      <c r="D24" s="57">
        <v>50</v>
      </c>
      <c r="E24" s="43">
        <v>100</v>
      </c>
    </row>
    <row r="25" spans="1:5" ht="45">
      <c r="A25" s="23"/>
      <c r="B25" s="55" t="s">
        <v>53</v>
      </c>
      <c r="C25" s="51">
        <v>657</v>
      </c>
      <c r="D25" s="51">
        <v>0</v>
      </c>
      <c r="E25" s="43">
        <v>0</v>
      </c>
    </row>
    <row r="26" spans="1:5" ht="49.5" customHeight="1">
      <c r="A26" s="23"/>
      <c r="B26" s="55" t="s">
        <v>55</v>
      </c>
      <c r="C26" s="58">
        <v>962.1</v>
      </c>
      <c r="D26" s="51">
        <v>0</v>
      </c>
      <c r="E26" s="43">
        <f>D26/C26*100</f>
        <v>0</v>
      </c>
    </row>
    <row r="27" spans="1:5" ht="68.25" hidden="1">
      <c r="A27" s="23"/>
      <c r="B27" s="33" t="s">
        <v>43</v>
      </c>
      <c r="C27" s="31"/>
      <c r="D27" s="34"/>
      <c r="E27" s="31" t="e">
        <f>D27/C27*100</f>
        <v>#DIV/0!</v>
      </c>
    </row>
    <row r="28" spans="1:5" s="7" customFormat="1" ht="22.5">
      <c r="A28" s="6"/>
      <c r="B28" s="17" t="s">
        <v>1</v>
      </c>
      <c r="C28" s="18">
        <f>SUM(C6:C27)</f>
        <v>12733.88</v>
      </c>
      <c r="D28" s="18">
        <f>SUM(D6:D27)</f>
        <v>3414.523</v>
      </c>
      <c r="E28" s="19">
        <f>D28/C28*100</f>
        <v>26.814474457117548</v>
      </c>
    </row>
    <row r="29" spans="1:5" ht="39" customHeight="1" hidden="1">
      <c r="A29" s="5"/>
      <c r="B29" s="64" t="s">
        <v>6</v>
      </c>
      <c r="C29" s="64"/>
      <c r="D29" s="64"/>
      <c r="E29" s="64"/>
    </row>
    <row r="30" spans="1:5" ht="45" hidden="1">
      <c r="A30" s="25"/>
      <c r="B30" s="28" t="s">
        <v>50</v>
      </c>
      <c r="C30" s="31"/>
      <c r="D30" s="31"/>
      <c r="E30" s="31" t="e">
        <f aca="true" t="shared" si="1" ref="E30:E40">D30/C30*100</f>
        <v>#DIV/0!</v>
      </c>
    </row>
    <row r="31" spans="1:5" ht="90.75" hidden="1">
      <c r="A31" s="25"/>
      <c r="B31" s="29" t="s">
        <v>19</v>
      </c>
      <c r="C31" s="34"/>
      <c r="D31" s="34"/>
      <c r="E31" s="31" t="e">
        <f t="shared" si="1"/>
        <v>#DIV/0!</v>
      </c>
    </row>
    <row r="32" spans="1:5" ht="68.25" hidden="1">
      <c r="A32" s="25"/>
      <c r="B32" s="29" t="s">
        <v>20</v>
      </c>
      <c r="C32" s="34"/>
      <c r="D32" s="34"/>
      <c r="E32" s="31" t="e">
        <f t="shared" si="1"/>
        <v>#DIV/0!</v>
      </c>
    </row>
    <row r="33" spans="1:5" ht="22.5" hidden="1">
      <c r="A33" s="23" t="s">
        <v>12</v>
      </c>
      <c r="B33" s="29" t="s">
        <v>22</v>
      </c>
      <c r="C33" s="34"/>
      <c r="D33" s="34"/>
      <c r="E33" s="31" t="e">
        <f t="shared" si="1"/>
        <v>#DIV/0!</v>
      </c>
    </row>
    <row r="34" spans="1:5" ht="45" hidden="1">
      <c r="A34" s="36"/>
      <c r="B34" s="29" t="s">
        <v>23</v>
      </c>
      <c r="C34" s="34"/>
      <c r="D34" s="34"/>
      <c r="E34" s="31" t="e">
        <f t="shared" si="1"/>
        <v>#DIV/0!</v>
      </c>
    </row>
    <row r="35" spans="1:5" s="11" customFormat="1" ht="156.75" customHeight="1" hidden="1">
      <c r="A35" s="65" t="s">
        <v>11</v>
      </c>
      <c r="B35" s="28" t="s">
        <v>32</v>
      </c>
      <c r="C35" s="32"/>
      <c r="D35" s="32"/>
      <c r="E35" s="31" t="e">
        <f t="shared" si="1"/>
        <v>#DIV/0!</v>
      </c>
    </row>
    <row r="36" spans="1:6" ht="107.25" customHeight="1" hidden="1">
      <c r="A36" s="66"/>
      <c r="B36" s="28" t="s">
        <v>30</v>
      </c>
      <c r="C36" s="31"/>
      <c r="D36" s="31"/>
      <c r="E36" s="31" t="e">
        <f t="shared" si="1"/>
        <v>#DIV/0!</v>
      </c>
      <c r="F36" s="12"/>
    </row>
    <row r="37" spans="1:6" ht="105.75" customHeight="1" hidden="1">
      <c r="A37" s="27"/>
      <c r="B37" s="28" t="s">
        <v>33</v>
      </c>
      <c r="C37" s="32"/>
      <c r="D37" s="31"/>
      <c r="E37" s="31" t="e">
        <f t="shared" si="1"/>
        <v>#DIV/0!</v>
      </c>
      <c r="F37" s="12"/>
    </row>
    <row r="38" spans="1:6" ht="45" hidden="1">
      <c r="A38" s="27"/>
      <c r="B38" s="33" t="s">
        <v>39</v>
      </c>
      <c r="C38" s="31"/>
      <c r="D38" s="31"/>
      <c r="E38" s="31"/>
      <c r="F38" s="12"/>
    </row>
    <row r="39" spans="1:6" ht="100.5" customHeight="1" hidden="1">
      <c r="A39" s="27"/>
      <c r="B39" s="28" t="s">
        <v>31</v>
      </c>
      <c r="C39" s="31"/>
      <c r="D39" s="31"/>
      <c r="E39" s="31" t="e">
        <f t="shared" si="1"/>
        <v>#DIV/0!</v>
      </c>
      <c r="F39" s="12"/>
    </row>
    <row r="40" spans="1:5" s="7" customFormat="1" ht="22.5" hidden="1">
      <c r="A40" s="8"/>
      <c r="B40" s="20" t="s">
        <v>1</v>
      </c>
      <c r="C40" s="21">
        <f>SUM(C30:C39)</f>
        <v>0</v>
      </c>
      <c r="D40" s="21">
        <f>SUM(D30:D39)</f>
        <v>0</v>
      </c>
      <c r="E40" s="21" t="e">
        <f t="shared" si="1"/>
        <v>#DIV/0!</v>
      </c>
    </row>
    <row r="41" spans="1:6" ht="38.25" customHeight="1" hidden="1">
      <c r="A41" s="27"/>
      <c r="B41" s="59" t="s">
        <v>37</v>
      </c>
      <c r="C41" s="60"/>
      <c r="D41" s="60"/>
      <c r="E41" s="61"/>
      <c r="F41" s="12"/>
    </row>
    <row r="42" spans="1:6" ht="141" customHeight="1" hidden="1">
      <c r="A42" s="27"/>
      <c r="B42" s="28" t="s">
        <v>36</v>
      </c>
      <c r="C42" s="15"/>
      <c r="D42" s="15"/>
      <c r="E42" s="31" t="e">
        <f>D42/C42*100</f>
        <v>#DIV/0!</v>
      </c>
      <c r="F42" s="12"/>
    </row>
    <row r="43" spans="1:6" ht="38.25" customHeight="1">
      <c r="A43" s="27"/>
      <c r="B43" s="59" t="s">
        <v>14</v>
      </c>
      <c r="C43" s="60"/>
      <c r="D43" s="60"/>
      <c r="E43" s="61"/>
      <c r="F43" s="12"/>
    </row>
    <row r="44" spans="1:6" ht="73.5" customHeight="1" hidden="1">
      <c r="A44" s="27"/>
      <c r="B44" s="41" t="s">
        <v>46</v>
      </c>
      <c r="C44" s="26"/>
      <c r="D44" s="26"/>
      <c r="E44" s="26"/>
      <c r="F44" s="12"/>
    </row>
    <row r="45" spans="1:6" ht="73.5" customHeight="1" hidden="1">
      <c r="A45" s="27"/>
      <c r="B45" s="41" t="s">
        <v>47</v>
      </c>
      <c r="C45" s="26"/>
      <c r="D45" s="26"/>
      <c r="E45" s="26"/>
      <c r="F45" s="12"/>
    </row>
    <row r="46" spans="1:6" ht="73.5" customHeight="1" hidden="1">
      <c r="A46" s="27"/>
      <c r="B46" s="41" t="s">
        <v>48</v>
      </c>
      <c r="C46" s="26"/>
      <c r="D46" s="26"/>
      <c r="E46" s="26"/>
      <c r="F46" s="12"/>
    </row>
    <row r="47" spans="1:6" ht="141" customHeight="1">
      <c r="A47" s="27"/>
      <c r="B47" s="28" t="s">
        <v>25</v>
      </c>
      <c r="C47" s="15">
        <v>10</v>
      </c>
      <c r="D47" s="15">
        <v>0</v>
      </c>
      <c r="E47" s="44">
        <f>D47/C47*100</f>
        <v>0</v>
      </c>
      <c r="F47" s="12"/>
    </row>
    <row r="48" spans="1:6" ht="44.25" customHeight="1" hidden="1">
      <c r="A48" s="27"/>
      <c r="B48" s="29" t="s">
        <v>15</v>
      </c>
      <c r="C48" s="15">
        <v>0</v>
      </c>
      <c r="D48" s="26"/>
      <c r="E48" s="45"/>
      <c r="F48" s="12"/>
    </row>
    <row r="49" spans="1:6" ht="75" customHeight="1">
      <c r="A49" s="27"/>
      <c r="B49" s="42" t="s">
        <v>24</v>
      </c>
      <c r="C49" s="15">
        <v>30</v>
      </c>
      <c r="D49" s="15">
        <v>0</v>
      </c>
      <c r="E49" s="44">
        <f>D49/C49*100</f>
        <v>0</v>
      </c>
      <c r="F49" s="12"/>
    </row>
    <row r="50" spans="1:5" s="7" customFormat="1" ht="22.5">
      <c r="A50" s="8"/>
      <c r="B50" s="20" t="s">
        <v>1</v>
      </c>
      <c r="C50" s="46">
        <f>SUM(C47:C49)</f>
        <v>40</v>
      </c>
      <c r="D50" s="46">
        <f>SUM(D47:D49)</f>
        <v>0</v>
      </c>
      <c r="E50" s="45">
        <f>D50/C50*100</f>
        <v>0</v>
      </c>
    </row>
    <row r="51" spans="1:5" s="9" customFormat="1" ht="27">
      <c r="A51" s="22"/>
      <c r="B51" s="35" t="s">
        <v>5</v>
      </c>
      <c r="C51" s="18">
        <f>C28+C50+C40+C42</f>
        <v>12773.88</v>
      </c>
      <c r="D51" s="18">
        <f>D28+D50+D40+D42</f>
        <v>3414.523</v>
      </c>
      <c r="E51" s="40">
        <f>D51/C51*100</f>
        <v>26.730507880142916</v>
      </c>
    </row>
    <row r="52" spans="1:4" ht="22.5">
      <c r="A52" s="10"/>
      <c r="D52" s="52"/>
    </row>
    <row r="53" spans="1:4" ht="22.5">
      <c r="A53" s="10"/>
      <c r="C53" s="53"/>
      <c r="D53" s="54"/>
    </row>
    <row r="54" spans="1:4" ht="22.5">
      <c r="A54" s="10"/>
      <c r="D54" s="52"/>
    </row>
    <row r="55" spans="1:4" ht="22.5">
      <c r="A55" s="10"/>
      <c r="D55" s="52"/>
    </row>
    <row r="56" spans="1:4" ht="22.5">
      <c r="A56" s="10"/>
      <c r="D56" s="52"/>
    </row>
    <row r="57" ht="22.5">
      <c r="A57" s="10"/>
    </row>
    <row r="58" ht="22.5">
      <c r="A58" s="10"/>
    </row>
    <row r="59" ht="22.5">
      <c r="A59" s="10"/>
    </row>
    <row r="60" ht="22.5">
      <c r="A60" s="10"/>
    </row>
    <row r="61" ht="22.5">
      <c r="A61" s="10"/>
    </row>
    <row r="62" ht="22.5">
      <c r="A62" s="10"/>
    </row>
    <row r="63" ht="22.5">
      <c r="A63" s="10"/>
    </row>
    <row r="64" ht="22.5">
      <c r="A64" s="10"/>
    </row>
    <row r="65" ht="22.5">
      <c r="A65" s="10"/>
    </row>
    <row r="66" ht="22.5">
      <c r="A66" s="10"/>
    </row>
    <row r="67" ht="22.5">
      <c r="A67" s="10"/>
    </row>
    <row r="68" ht="22.5">
      <c r="A68" s="10"/>
    </row>
    <row r="69" ht="22.5">
      <c r="A69" s="10"/>
    </row>
    <row r="70" ht="22.5">
      <c r="A70" s="10"/>
    </row>
    <row r="71" ht="22.5">
      <c r="A71" s="10"/>
    </row>
    <row r="72" ht="22.5">
      <c r="A72" s="10"/>
    </row>
    <row r="73" ht="22.5">
      <c r="A73" s="10"/>
    </row>
    <row r="74" ht="22.5">
      <c r="A74" s="10"/>
    </row>
    <row r="75" ht="22.5">
      <c r="A75" s="10"/>
    </row>
  </sheetData>
  <sheetProtection/>
  <mergeCells count="6">
    <mergeCell ref="B43:E43"/>
    <mergeCell ref="A2:E2"/>
    <mergeCell ref="B5:E5"/>
    <mergeCell ref="B29:E29"/>
    <mergeCell ref="A35:A36"/>
    <mergeCell ref="B41:E41"/>
  </mergeCells>
  <printOptions/>
  <pageMargins left="0.1968503937007874" right="0.1968503937007874" top="0.1968503937007874" bottom="0.1968503937007874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Лина Петровна</dc:creator>
  <cp:keywords/>
  <dc:description/>
  <cp:lastModifiedBy>user</cp:lastModifiedBy>
  <cp:lastPrinted>2024-04-09T10:31:14Z</cp:lastPrinted>
  <dcterms:created xsi:type="dcterms:W3CDTF">2013-11-07T08:21:37Z</dcterms:created>
  <dcterms:modified xsi:type="dcterms:W3CDTF">2024-04-10T12:28:42Z</dcterms:modified>
  <cp:category/>
  <cp:version/>
  <cp:contentType/>
  <cp:contentStatus/>
</cp:coreProperties>
</file>