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Лист1!$5:$6</definedName>
  </definedNames>
  <calcPr calcId="125725"/>
</workbook>
</file>

<file path=xl/calcChain.xml><?xml version="1.0" encoding="utf-8"?>
<calcChain xmlns="http://schemas.openxmlformats.org/spreadsheetml/2006/main">
  <c r="E61" i="1"/>
  <c r="E59"/>
  <c r="F54"/>
  <c r="E54"/>
  <c r="F49"/>
  <c r="E49"/>
  <c r="F35"/>
  <c r="E35"/>
  <c r="E13"/>
  <c r="E23"/>
  <c r="E21" s="1"/>
  <c r="F23"/>
  <c r="F21" s="1"/>
  <c r="F25"/>
  <c r="E26"/>
  <c r="F26"/>
  <c r="E31"/>
  <c r="F33"/>
  <c r="F31" s="1"/>
  <c r="E38"/>
  <c r="E45"/>
  <c r="E44" s="1"/>
  <c r="F45"/>
  <c r="F44" s="1"/>
  <c r="E50"/>
  <c r="F50"/>
  <c r="E55"/>
  <c r="F55"/>
  <c r="F62" l="1"/>
  <c r="F60"/>
  <c r="E62"/>
  <c r="E60"/>
  <c r="E9"/>
  <c r="E11" s="1"/>
  <c r="F9"/>
  <c r="F11" s="1"/>
  <c r="F61" l="1"/>
  <c r="F59" l="1"/>
</calcChain>
</file>

<file path=xl/sharedStrings.xml><?xml version="1.0" encoding="utf-8"?>
<sst xmlns="http://schemas.openxmlformats.org/spreadsheetml/2006/main" count="98" uniqueCount="39">
  <si>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</si>
  <si>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</si>
  <si>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</si>
  <si>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</si>
  <si>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</si>
  <si>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</si>
  <si>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</si>
  <si>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</si>
  <si>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</si>
  <si>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</si>
  <si>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</si>
  <si>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</si>
  <si>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</si>
  <si>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</si>
  <si>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</si>
  <si>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</si>
  <si>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</si>
  <si>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</si>
  <si>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</si>
  <si>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</si>
  <si>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</si>
  <si>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</si>
  <si>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</si>
  <si>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</si>
  <si>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</si>
  <si>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t>
  </si>
  <si>
    <t>2.2. Виділення "Субвенції  з місцевих бюджетів обласному бюджету на виконання заходів Програми територіальної оборони Дніпропетровської області та забезпечення заходів мобілізації на 2022-2024 роки" з послідуючою передачею її у вигляді субвенції державному бюджету</t>
  </si>
  <si>
    <t xml:space="preserve">                                                                                        Забезпечення належного виконання завдань територіальної оборони області</t>
  </si>
  <si>
    <t>2.4.Виділення  субвенцій з місцевого бюджету державному бюджету  для в/ч 3027 НГУ (м.Вишгород Київська обл) на покращення матеріально-технічної бази (придбання засобів радіоелектронної боротьби (РЕБ) 12 шт)</t>
  </si>
  <si>
    <t>Відділ цивільного захисту та оборонної роботи Павлоградської міської ради, в/ч 3027</t>
  </si>
  <si>
    <t>Відділ цивільного захисту та оборонної роботи Павлоградської міської ради, В/ч А1302</t>
  </si>
  <si>
    <t>Відділ цивільного захисту та оборонної роботи Павлоградської міської ради, В/ч А7036</t>
  </si>
  <si>
    <t>Відділ цивільного захисту та оборонної роботи Павлоградської міської ради, В/ч А4638</t>
  </si>
  <si>
    <t>2.3. Виділення  субвенцій з місцевого бюджету державному бюджету на виконання програм соціально-економічного розвитку регіонів для для в/ч А7036 на придбання 3-х одиниць автомобільної техніки Тойота HILUX2.4d-4D</t>
  </si>
  <si>
    <t xml:space="preserve">2.5. Виділення  субвенцій з місцевого бюджету державному бюджету на виконання програм соціально-економічного розвитку регіонів для в/ч А1302 на придбання відеопередавачів Foxeer Reaper Extreme 5.8G 2.5W, відеопередавачів Rush FPV Max Solo 5.8GHz 2.5W, відеопередавачів Mamba Ultra 5.8G 2.5W 2500mW, приймачів Happymodel ES900  DUAL RXELRS diversity </t>
  </si>
  <si>
    <t>2.6.Виділення  субвенцій з місцевого бюджету державному бюджету на виконання програм соціально-економічного розвитку регіонів для в/ч А4638 на придбання безпілотних літальних апаратів типу FPV, з можливістю використання коштів в 2025 році</t>
  </si>
  <si>
    <t>2.7.Виділення  субвенцій з місцевого бюджету державному бюджету на виконання програм соціально-економічного розвитку регіонів для в/ч А7036 для придбання FPV та БпЛА різних видів та комплектуючих до них, з правоим використання виділених коштів у 2025 році</t>
  </si>
  <si>
    <t xml:space="preserve">    Забезпечення належного виконання завдань територіальної оборони області</t>
  </si>
  <si>
    <t>Додаток 2
до рішення міської ради 
від 17.12.2024 р. № 1832-58/VIII</t>
  </si>
</sst>
</file>

<file path=xl/styles.xml><?xml version="1.0" encoding="utf-8"?>
<styleSheet xmlns="http://schemas.openxmlformats.org/spreadsheetml/2006/main">
  <numFmts count="1">
    <numFmt numFmtId="164" formatCode="#,##0.0"/>
  </numFmts>
  <fonts count="15">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8">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left" vertical="top" wrapText="1"/>
    </xf>
    <xf numFmtId="164" fontId="3" fillId="0" borderId="4" xfId="0" applyNumberFormat="1" applyFont="1" applyBorder="1" applyAlignment="1">
      <alignment horizontal="center" vertical="center" wrapText="1"/>
    </xf>
    <xf numFmtId="0" fontId="3" fillId="0" borderId="1" xfId="0" applyFont="1" applyBorder="1" applyAlignment="1">
      <alignment vertical="top"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2" fillId="0" borderId="2" xfId="0" applyFont="1" applyBorder="1" applyAlignment="1">
      <alignment horizontal="righ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164" fontId="3" fillId="0" borderId="2"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6" fillId="2" borderId="1" xfId="0" applyFont="1" applyFill="1" applyBorder="1" applyAlignment="1">
      <alignment horizontal="center" vertical="center"/>
    </xf>
    <xf numFmtId="0" fontId="10" fillId="0" borderId="0" xfId="0" applyFont="1" applyAlignment="1">
      <alignment horizontal="center" vertical="center" wrapText="1"/>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7"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F326"/>
  <sheetViews>
    <sheetView tabSelected="1" workbookViewId="0">
      <selection activeCell="E1" sqref="E1:G1"/>
    </sheetView>
  </sheetViews>
  <sheetFormatPr defaultRowHeight="15"/>
  <cols>
    <col min="1" max="1" width="15.140625" customWidth="1"/>
    <col min="2" max="2" width="43.42578125" customWidth="1"/>
    <col min="3" max="3" width="52.140625" customWidth="1"/>
    <col min="4" max="4" width="19.85546875" style="12" customWidth="1"/>
    <col min="5" max="5" width="12.7109375" style="10" customWidth="1"/>
    <col min="6" max="6" width="12.140625" style="10" customWidth="1"/>
    <col min="7" max="7" width="15.140625" style="8" customWidth="1"/>
  </cols>
  <sheetData>
    <row r="1" spans="1:32" ht="46.5" customHeight="1">
      <c r="A1" s="1"/>
      <c r="B1" s="1"/>
      <c r="C1" s="1"/>
      <c r="D1" s="17"/>
      <c r="E1" s="53" t="s">
        <v>38</v>
      </c>
      <c r="F1" s="53"/>
      <c r="G1" s="53"/>
      <c r="J1" s="1"/>
      <c r="K1" s="1"/>
      <c r="L1" s="1"/>
      <c r="M1" s="1"/>
      <c r="N1" s="1"/>
      <c r="O1" s="1"/>
      <c r="P1" s="1"/>
      <c r="Q1" s="1"/>
      <c r="R1" s="1"/>
      <c r="S1" s="1"/>
      <c r="T1" s="1"/>
      <c r="U1" s="1"/>
      <c r="V1" s="1"/>
      <c r="W1" s="1"/>
      <c r="X1" s="1"/>
      <c r="Y1" s="1"/>
      <c r="Z1" s="1"/>
      <c r="AA1" s="1"/>
      <c r="AB1" s="1"/>
      <c r="AC1" s="1"/>
      <c r="AD1" s="1"/>
      <c r="AE1" s="1"/>
      <c r="AF1" s="1"/>
    </row>
    <row r="2" spans="1:32" ht="11.25" hidden="1" customHeight="1">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8.25" customHeight="1">
      <c r="A3" s="1"/>
      <c r="B3" s="56" t="s">
        <v>22</v>
      </c>
      <c r="C3" s="57"/>
      <c r="D3" s="57"/>
      <c r="E3" s="57"/>
      <c r="F3" s="57"/>
      <c r="G3" s="7"/>
      <c r="H3" s="1"/>
      <c r="I3" s="1"/>
      <c r="J3" s="1"/>
      <c r="K3" s="1"/>
      <c r="L3" s="1"/>
      <c r="M3" s="1"/>
      <c r="N3" s="1"/>
      <c r="O3" s="1"/>
      <c r="P3" s="1"/>
      <c r="Q3" s="1"/>
      <c r="R3" s="1"/>
      <c r="S3" s="1"/>
      <c r="T3" s="1"/>
      <c r="U3" s="1"/>
      <c r="V3" s="1"/>
      <c r="W3" s="1"/>
      <c r="X3" s="1"/>
      <c r="Y3" s="1"/>
      <c r="Z3" s="1"/>
      <c r="AA3" s="1"/>
      <c r="AB3" s="1"/>
      <c r="AC3" s="1"/>
      <c r="AD3" s="1"/>
      <c r="AE3" s="1"/>
      <c r="AF3" s="1"/>
    </row>
    <row r="4" spans="1:32" ht="2.25" customHeight="1">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c r="A5" s="46" t="s">
        <v>0</v>
      </c>
      <c r="B5" s="46" t="s">
        <v>1</v>
      </c>
      <c r="C5" s="46" t="s">
        <v>2</v>
      </c>
      <c r="D5" s="46" t="s">
        <v>3</v>
      </c>
      <c r="E5" s="55" t="s">
        <v>10</v>
      </c>
      <c r="F5" s="55"/>
      <c r="G5" s="46"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c r="A6" s="46"/>
      <c r="B6" s="46"/>
      <c r="C6" s="46"/>
      <c r="D6" s="46"/>
      <c r="E6" s="2" t="s">
        <v>4</v>
      </c>
      <c r="F6" s="2">
        <v>2024</v>
      </c>
      <c r="G6" s="46"/>
      <c r="H6" s="1"/>
      <c r="I6" s="1"/>
      <c r="J6" s="1"/>
      <c r="K6" s="1"/>
      <c r="L6" s="1"/>
      <c r="M6" s="1"/>
      <c r="N6" s="1"/>
      <c r="O6" s="1"/>
      <c r="P6" s="1"/>
      <c r="Q6" s="1"/>
      <c r="R6" s="1"/>
      <c r="S6" s="1"/>
      <c r="T6" s="1"/>
      <c r="U6" s="1"/>
      <c r="V6" s="1"/>
      <c r="W6" s="1"/>
      <c r="X6" s="1"/>
      <c r="Y6" s="1"/>
      <c r="Z6" s="1"/>
      <c r="AA6" s="1"/>
      <c r="AB6" s="1"/>
      <c r="AC6" s="1"/>
      <c r="AD6" s="1"/>
      <c r="AE6" s="1"/>
      <c r="AF6" s="1"/>
    </row>
    <row r="7" spans="1:32" ht="117" customHeight="1">
      <c r="A7" s="47" t="s">
        <v>11</v>
      </c>
      <c r="B7" s="43" t="s">
        <v>15</v>
      </c>
      <c r="C7" s="30" t="s">
        <v>24</v>
      </c>
      <c r="D7" s="49" t="s">
        <v>20</v>
      </c>
      <c r="E7" s="37">
        <v>0</v>
      </c>
      <c r="F7" s="37">
        <v>0</v>
      </c>
      <c r="G7" s="47" t="s">
        <v>9</v>
      </c>
      <c r="H7" s="1"/>
      <c r="I7" s="1"/>
      <c r="J7" s="1"/>
      <c r="K7" s="1"/>
      <c r="L7" s="1"/>
      <c r="M7" s="1"/>
      <c r="N7" s="1"/>
      <c r="O7" s="1"/>
      <c r="P7" s="1"/>
      <c r="Q7" s="1"/>
      <c r="R7" s="1"/>
      <c r="S7" s="1"/>
      <c r="T7" s="1"/>
      <c r="U7" s="1"/>
      <c r="V7" s="1"/>
      <c r="W7" s="1"/>
      <c r="X7" s="1"/>
      <c r="Y7" s="1"/>
      <c r="Z7" s="1"/>
      <c r="AA7" s="1"/>
      <c r="AB7" s="1"/>
      <c r="AC7" s="1"/>
      <c r="AD7" s="1"/>
      <c r="AE7" s="1"/>
      <c r="AF7" s="1"/>
    </row>
    <row r="8" spans="1:32" ht="7.5" hidden="1" customHeight="1">
      <c r="A8" s="48"/>
      <c r="B8" s="44"/>
      <c r="C8" s="32"/>
      <c r="D8" s="50"/>
      <c r="E8" s="39"/>
      <c r="F8" s="39"/>
      <c r="G8" s="48"/>
      <c r="H8" s="1"/>
      <c r="I8" s="1"/>
      <c r="J8" s="1"/>
      <c r="K8" s="1"/>
      <c r="L8" s="1"/>
      <c r="M8" s="1"/>
      <c r="N8" s="1"/>
      <c r="O8" s="1"/>
      <c r="P8" s="1"/>
      <c r="Q8" s="1"/>
      <c r="R8" s="1"/>
      <c r="S8" s="1"/>
      <c r="T8" s="1"/>
      <c r="U8" s="1"/>
      <c r="V8" s="1"/>
      <c r="W8" s="1"/>
      <c r="X8" s="1"/>
      <c r="Y8" s="1"/>
      <c r="Z8" s="1"/>
      <c r="AA8" s="1"/>
      <c r="AB8" s="1"/>
      <c r="AC8" s="1"/>
      <c r="AD8" s="1"/>
      <c r="AE8" s="1"/>
      <c r="AF8" s="1"/>
    </row>
    <row r="9" spans="1:32" ht="18.95" customHeight="1">
      <c r="A9" s="48"/>
      <c r="B9" s="44"/>
      <c r="C9" s="33" t="s">
        <v>13</v>
      </c>
      <c r="D9" s="15" t="s">
        <v>14</v>
      </c>
      <c r="E9" s="13">
        <f>SUM(E7:E7)</f>
        <v>0</v>
      </c>
      <c r="F9" s="13">
        <f>SUM(F7:F7)</f>
        <v>0</v>
      </c>
      <c r="G9" s="48"/>
      <c r="H9" s="1"/>
      <c r="I9" s="1"/>
      <c r="J9" s="1"/>
      <c r="K9" s="1"/>
      <c r="L9" s="1"/>
      <c r="M9" s="1"/>
      <c r="N9" s="1"/>
      <c r="O9" s="1"/>
      <c r="P9" s="1"/>
      <c r="Q9" s="1"/>
      <c r="R9" s="1"/>
      <c r="S9" s="1"/>
      <c r="T9" s="1"/>
      <c r="U9" s="1"/>
      <c r="V9" s="1"/>
      <c r="W9" s="1"/>
      <c r="X9" s="1"/>
      <c r="Y9" s="1"/>
      <c r="Z9" s="1"/>
      <c r="AA9" s="1"/>
      <c r="AB9" s="1"/>
      <c r="AC9" s="1"/>
      <c r="AD9" s="1"/>
      <c r="AE9" s="1"/>
      <c r="AF9" s="1"/>
    </row>
    <row r="10" spans="1:32" ht="18.95" customHeight="1">
      <c r="A10" s="48"/>
      <c r="B10" s="44"/>
      <c r="C10" s="28"/>
      <c r="D10" s="16" t="s">
        <v>6</v>
      </c>
      <c r="E10" s="13"/>
      <c r="F10" s="13"/>
      <c r="G10" s="48"/>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c r="A11" s="48"/>
      <c r="B11" s="44"/>
      <c r="C11" s="28"/>
      <c r="D11" s="16" t="s">
        <v>7</v>
      </c>
      <c r="E11" s="13">
        <f>SUM(E9)</f>
        <v>0</v>
      </c>
      <c r="F11" s="13">
        <f>SUM(F9)</f>
        <v>0</v>
      </c>
      <c r="G11" s="48"/>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21" customHeight="1">
      <c r="A12" s="48"/>
      <c r="B12" s="45"/>
      <c r="C12" s="29"/>
      <c r="D12" s="16" t="s">
        <v>8</v>
      </c>
      <c r="E12" s="13"/>
      <c r="F12" s="13"/>
      <c r="G12" s="54"/>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01.25" customHeight="1">
      <c r="A13" s="48"/>
      <c r="B13" s="30" t="s">
        <v>16</v>
      </c>
      <c r="C13" s="30" t="s">
        <v>23</v>
      </c>
      <c r="D13" s="49" t="s">
        <v>20</v>
      </c>
      <c r="E13" s="51">
        <f>F13</f>
        <v>944084</v>
      </c>
      <c r="F13" s="51">
        <v>944084</v>
      </c>
      <c r="G13" s="47"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5.25" customHeight="1">
      <c r="A14" s="48"/>
      <c r="B14" s="31"/>
      <c r="C14" s="32"/>
      <c r="D14" s="50"/>
      <c r="E14" s="52"/>
      <c r="F14" s="52"/>
      <c r="G14" s="48"/>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c r="A15" s="48"/>
      <c r="B15" s="31"/>
      <c r="C15" s="33" t="s">
        <v>13</v>
      </c>
      <c r="D15" s="15" t="s">
        <v>14</v>
      </c>
      <c r="E15" s="20">
        <v>944084</v>
      </c>
      <c r="F15" s="20">
        <v>944084</v>
      </c>
      <c r="G15" s="48"/>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c r="A16" s="48"/>
      <c r="B16" s="31"/>
      <c r="C16" s="28"/>
      <c r="D16" s="16" t="s">
        <v>6</v>
      </c>
      <c r="E16" s="20"/>
      <c r="F16" s="20"/>
      <c r="G16" s="48"/>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c r="A17" s="48"/>
      <c r="B17" s="31"/>
      <c r="C17" s="28"/>
      <c r="D17" s="16" t="s">
        <v>7</v>
      </c>
      <c r="E17" s="20">
        <v>944084</v>
      </c>
      <c r="F17" s="20">
        <v>944084</v>
      </c>
      <c r="G17" s="48"/>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c r="A18" s="48"/>
      <c r="B18" s="32"/>
      <c r="C18" s="29"/>
      <c r="D18" s="16" t="s">
        <v>8</v>
      </c>
      <c r="E18" s="13"/>
      <c r="F18" s="13"/>
      <c r="G18" s="54"/>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4.25" customHeight="1">
      <c r="A19" s="25" t="s">
        <v>12</v>
      </c>
      <c r="B19" s="43" t="s">
        <v>17</v>
      </c>
      <c r="C19" s="30" t="s">
        <v>21</v>
      </c>
      <c r="D19" s="49" t="s">
        <v>20</v>
      </c>
      <c r="E19" s="51">
        <v>0</v>
      </c>
      <c r="F19" s="51">
        <v>0</v>
      </c>
      <c r="G19" s="25" t="s">
        <v>27</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5" customHeight="1">
      <c r="A20" s="26"/>
      <c r="B20" s="44"/>
      <c r="C20" s="32"/>
      <c r="D20" s="50"/>
      <c r="E20" s="52"/>
      <c r="F20" s="52"/>
      <c r="G20" s="2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c r="A21" s="26"/>
      <c r="B21" s="44"/>
      <c r="C21" s="33" t="s">
        <v>13</v>
      </c>
      <c r="D21" s="15" t="s">
        <v>14</v>
      </c>
      <c r="E21" s="13">
        <f>SUM(E22:E24)</f>
        <v>0</v>
      </c>
      <c r="F21" s="13">
        <f>SUM(F22:F24)</f>
        <v>0</v>
      </c>
      <c r="G21" s="2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c r="A22" s="26"/>
      <c r="B22" s="44"/>
      <c r="C22" s="28"/>
      <c r="D22" s="16" t="s">
        <v>6</v>
      </c>
      <c r="E22" s="13"/>
      <c r="F22" s="13"/>
      <c r="G22" s="2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c r="A23" s="26"/>
      <c r="B23" s="44"/>
      <c r="C23" s="28"/>
      <c r="D23" s="16" t="s">
        <v>7</v>
      </c>
      <c r="E23" s="13">
        <f>SUM(E19:E19)</f>
        <v>0</v>
      </c>
      <c r="F23" s="13">
        <f>SUM(F19:F19)</f>
        <v>0</v>
      </c>
      <c r="G23" s="2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4.25" customHeight="1">
      <c r="A24" s="26"/>
      <c r="B24" s="45"/>
      <c r="C24" s="29"/>
      <c r="D24" s="16" t="s">
        <v>8</v>
      </c>
      <c r="E24" s="13"/>
      <c r="F24" s="13"/>
      <c r="G24" s="2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46.5" customHeight="1">
      <c r="A25" s="26"/>
      <c r="B25" s="30" t="s">
        <v>26</v>
      </c>
      <c r="C25" s="22" t="s">
        <v>25</v>
      </c>
      <c r="D25" s="21" t="s">
        <v>20</v>
      </c>
      <c r="E25" s="13">
        <v>10000000</v>
      </c>
      <c r="F25" s="13">
        <f>E25</f>
        <v>10000000</v>
      </c>
      <c r="G25" s="25" t="s">
        <v>37</v>
      </c>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20.25" customHeight="1">
      <c r="A26" s="26"/>
      <c r="B26" s="31"/>
      <c r="C26" s="33" t="s">
        <v>13</v>
      </c>
      <c r="D26" s="15" t="s">
        <v>14</v>
      </c>
      <c r="E26" s="13">
        <f>E28</f>
        <v>10000000</v>
      </c>
      <c r="F26" s="13">
        <f>F28</f>
        <v>10000000</v>
      </c>
      <c r="G26" s="2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7.25" customHeight="1">
      <c r="A27" s="26"/>
      <c r="B27" s="31"/>
      <c r="C27" s="28"/>
      <c r="D27" s="16" t="s">
        <v>6</v>
      </c>
      <c r="E27" s="13"/>
      <c r="F27" s="13"/>
      <c r="G27" s="2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75" customHeight="1">
      <c r="A28" s="26"/>
      <c r="B28" s="31"/>
      <c r="C28" s="28"/>
      <c r="D28" s="16" t="s">
        <v>7</v>
      </c>
      <c r="E28" s="13">
        <v>10000000</v>
      </c>
      <c r="F28" s="13">
        <v>10000000</v>
      </c>
      <c r="G28" s="2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75" customHeight="1">
      <c r="A29" s="26"/>
      <c r="B29" s="32"/>
      <c r="C29" s="29"/>
      <c r="D29" s="16" t="s">
        <v>8</v>
      </c>
      <c r="E29" s="13"/>
      <c r="F29" s="13"/>
      <c r="G29" s="27"/>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45" customHeight="1">
      <c r="A30" s="26"/>
      <c r="B30" s="30" t="s">
        <v>33</v>
      </c>
      <c r="C30" s="22" t="s">
        <v>31</v>
      </c>
      <c r="D30" s="21" t="s">
        <v>20</v>
      </c>
      <c r="E30" s="13">
        <v>4853160</v>
      </c>
      <c r="F30" s="13">
        <v>4853160</v>
      </c>
      <c r="G30" s="25" t="s">
        <v>37</v>
      </c>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customHeight="1">
      <c r="A31" s="26"/>
      <c r="B31" s="31"/>
      <c r="C31" s="33" t="s">
        <v>13</v>
      </c>
      <c r="D31" s="15" t="s">
        <v>14</v>
      </c>
      <c r="E31" s="13">
        <f>E33</f>
        <v>4853160</v>
      </c>
      <c r="F31" s="13">
        <f>F33</f>
        <v>4853160</v>
      </c>
      <c r="G31" s="26"/>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customHeight="1">
      <c r="A32" s="26"/>
      <c r="B32" s="31"/>
      <c r="C32" s="28"/>
      <c r="D32" s="16" t="s">
        <v>6</v>
      </c>
      <c r="E32" s="13"/>
      <c r="F32" s="13"/>
      <c r="G32" s="26"/>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customHeight="1">
      <c r="A33" s="26"/>
      <c r="B33" s="31"/>
      <c r="C33" s="28"/>
      <c r="D33" s="16" t="s">
        <v>7</v>
      </c>
      <c r="E33" s="13">
        <v>4853160</v>
      </c>
      <c r="F33" s="13">
        <f>SUM(E33)</f>
        <v>4853160</v>
      </c>
      <c r="G33" s="26"/>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customHeight="1">
      <c r="A34" s="26"/>
      <c r="B34" s="32"/>
      <c r="C34" s="29"/>
      <c r="D34" s="16" t="s">
        <v>8</v>
      </c>
      <c r="E34" s="13"/>
      <c r="F34" s="13"/>
      <c r="G34" s="27"/>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51.75" customHeight="1">
      <c r="A35" s="26"/>
      <c r="B35" s="30" t="s">
        <v>28</v>
      </c>
      <c r="C35" s="22" t="s">
        <v>29</v>
      </c>
      <c r="D35" s="16" t="s">
        <v>20</v>
      </c>
      <c r="E35" s="13">
        <f>E36</f>
        <v>960000</v>
      </c>
      <c r="F35" s="13">
        <f>F36</f>
        <v>960000</v>
      </c>
      <c r="G35" s="25" t="s">
        <v>37</v>
      </c>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customHeight="1">
      <c r="A36" s="26"/>
      <c r="B36" s="31"/>
      <c r="C36" s="33" t="s">
        <v>13</v>
      </c>
      <c r="D36" s="15" t="s">
        <v>14</v>
      </c>
      <c r="E36" s="13">
        <v>960000</v>
      </c>
      <c r="F36" s="13">
        <v>960000</v>
      </c>
      <c r="G36" s="26"/>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customHeight="1">
      <c r="A37" s="26"/>
      <c r="B37" s="31"/>
      <c r="C37" s="28"/>
      <c r="D37" s="16" t="s">
        <v>6</v>
      </c>
      <c r="E37" s="13"/>
      <c r="F37" s="13"/>
      <c r="G37" s="26"/>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customHeight="1">
      <c r="A38" s="26"/>
      <c r="B38" s="31"/>
      <c r="C38" s="28"/>
      <c r="D38" s="16" t="s">
        <v>7</v>
      </c>
      <c r="E38" s="13">
        <f>SUM(F38)</f>
        <v>960000</v>
      </c>
      <c r="F38" s="13">
        <v>960000</v>
      </c>
      <c r="G38" s="26"/>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customHeight="1">
      <c r="A39" s="26"/>
      <c r="B39" s="31"/>
      <c r="C39" s="28"/>
      <c r="D39" s="34" t="s">
        <v>8</v>
      </c>
      <c r="E39" s="37"/>
      <c r="F39" s="37"/>
      <c r="G39" s="26"/>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0.5" hidden="1" customHeight="1">
      <c r="A40" s="26"/>
      <c r="B40" s="31"/>
      <c r="C40" s="28"/>
      <c r="D40" s="35"/>
      <c r="E40" s="38"/>
      <c r="F40" s="38"/>
      <c r="G40" s="26"/>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hidden="1" customHeight="1">
      <c r="A41" s="26"/>
      <c r="B41" s="31"/>
      <c r="C41" s="28"/>
      <c r="D41" s="35"/>
      <c r="E41" s="38"/>
      <c r="F41" s="38"/>
      <c r="G41" s="26"/>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hidden="1" customHeight="1">
      <c r="A42" s="26"/>
      <c r="B42" s="31"/>
      <c r="C42" s="28"/>
      <c r="D42" s="35"/>
      <c r="E42" s="38"/>
      <c r="F42" s="38"/>
      <c r="G42" s="26"/>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4.5" customHeight="1">
      <c r="A43" s="26"/>
      <c r="B43" s="32"/>
      <c r="C43" s="29"/>
      <c r="D43" s="36"/>
      <c r="E43" s="39"/>
      <c r="F43" s="39"/>
      <c r="G43" s="27"/>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35.25" customHeight="1">
      <c r="A44" s="26"/>
      <c r="B44" s="30" t="s">
        <v>34</v>
      </c>
      <c r="C44" s="24" t="s">
        <v>30</v>
      </c>
      <c r="D44" s="16" t="s">
        <v>20</v>
      </c>
      <c r="E44" s="23">
        <f>E45</f>
        <v>1400000</v>
      </c>
      <c r="F44" s="23">
        <f>F45</f>
        <v>1400000</v>
      </c>
      <c r="G44" s="25" t="s">
        <v>37</v>
      </c>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31.5" customHeight="1">
      <c r="A45" s="26"/>
      <c r="B45" s="31"/>
      <c r="C45" s="28" t="s">
        <v>13</v>
      </c>
      <c r="D45" s="15" t="s">
        <v>14</v>
      </c>
      <c r="E45" s="13">
        <f>E47</f>
        <v>1400000</v>
      </c>
      <c r="F45" s="13">
        <f>F47</f>
        <v>1400000</v>
      </c>
      <c r="G45" s="26"/>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27" customHeight="1">
      <c r="A46" s="26"/>
      <c r="B46" s="31"/>
      <c r="C46" s="28"/>
      <c r="D46" s="16" t="s">
        <v>6</v>
      </c>
      <c r="E46" s="13"/>
      <c r="F46" s="13"/>
      <c r="G46" s="26"/>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customHeight="1">
      <c r="A47" s="26"/>
      <c r="B47" s="31"/>
      <c r="C47" s="28"/>
      <c r="D47" s="16" t="s">
        <v>7</v>
      </c>
      <c r="E47" s="13">
        <v>1400000</v>
      </c>
      <c r="F47" s="13">
        <v>1400000</v>
      </c>
      <c r="G47" s="26"/>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20.25" customHeight="1">
      <c r="A48" s="26"/>
      <c r="B48" s="32"/>
      <c r="C48" s="29"/>
      <c r="D48" s="16" t="s">
        <v>8</v>
      </c>
      <c r="E48" s="13"/>
      <c r="F48" s="13"/>
      <c r="G48" s="27"/>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32.25" customHeight="1">
      <c r="A49" s="26"/>
      <c r="B49" s="30" t="s">
        <v>35</v>
      </c>
      <c r="C49" s="24" t="s">
        <v>32</v>
      </c>
      <c r="D49" s="16" t="s">
        <v>20</v>
      </c>
      <c r="E49" s="13">
        <f>E50</f>
        <v>4000000</v>
      </c>
      <c r="F49" s="13">
        <f>F50</f>
        <v>4000000</v>
      </c>
      <c r="G49" s="25" t="s">
        <v>37</v>
      </c>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32.25" customHeight="1">
      <c r="A50" s="26"/>
      <c r="B50" s="31"/>
      <c r="C50" s="28" t="s">
        <v>13</v>
      </c>
      <c r="D50" s="15" t="s">
        <v>14</v>
      </c>
      <c r="E50" s="13">
        <f>E52</f>
        <v>4000000</v>
      </c>
      <c r="F50" s="13">
        <f>F52</f>
        <v>4000000</v>
      </c>
      <c r="G50" s="26"/>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customHeight="1">
      <c r="A51" s="26"/>
      <c r="B51" s="31"/>
      <c r="C51" s="28"/>
      <c r="D51" s="16" t="s">
        <v>6</v>
      </c>
      <c r="E51" s="13"/>
      <c r="F51" s="13"/>
      <c r="G51" s="26"/>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customHeight="1">
      <c r="A52" s="26"/>
      <c r="B52" s="31"/>
      <c r="C52" s="28"/>
      <c r="D52" s="16" t="s">
        <v>7</v>
      </c>
      <c r="E52" s="13">
        <v>4000000</v>
      </c>
      <c r="F52" s="13">
        <v>4000000</v>
      </c>
      <c r="G52" s="26"/>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customHeight="1">
      <c r="A53" s="26"/>
      <c r="B53" s="32"/>
      <c r="C53" s="29"/>
      <c r="D53" s="16" t="s">
        <v>8</v>
      </c>
      <c r="E53" s="13"/>
      <c r="F53" s="13"/>
      <c r="G53" s="27"/>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26.25" customHeight="1">
      <c r="A54" s="26"/>
      <c r="B54" s="30" t="s">
        <v>36</v>
      </c>
      <c r="C54" s="24" t="s">
        <v>31</v>
      </c>
      <c r="D54" s="16" t="s">
        <v>20</v>
      </c>
      <c r="E54" s="13">
        <f>E55</f>
        <v>1400000</v>
      </c>
      <c r="F54" s="13">
        <f>F55</f>
        <v>1400000</v>
      </c>
      <c r="G54" s="25" t="s">
        <v>37</v>
      </c>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27.75" customHeight="1">
      <c r="A55" s="26"/>
      <c r="B55" s="31"/>
      <c r="C55" s="28" t="s">
        <v>13</v>
      </c>
      <c r="D55" s="15" t="s">
        <v>14</v>
      </c>
      <c r="E55" s="13">
        <f>E57</f>
        <v>1400000</v>
      </c>
      <c r="F55" s="13">
        <f>F57</f>
        <v>1400000</v>
      </c>
      <c r="G55" s="26"/>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customHeight="1">
      <c r="A56" s="26"/>
      <c r="B56" s="31"/>
      <c r="C56" s="28"/>
      <c r="D56" s="16" t="s">
        <v>6</v>
      </c>
      <c r="E56" s="13"/>
      <c r="F56" s="13"/>
      <c r="G56" s="26"/>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customHeight="1">
      <c r="A57" s="26"/>
      <c r="B57" s="31"/>
      <c r="C57" s="28"/>
      <c r="D57" s="16" t="s">
        <v>7</v>
      </c>
      <c r="E57" s="13">
        <v>1400000</v>
      </c>
      <c r="F57" s="13">
        <v>1400000</v>
      </c>
      <c r="G57" s="26"/>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24" customHeight="1">
      <c r="A58" s="27"/>
      <c r="B58" s="32"/>
      <c r="C58" s="29"/>
      <c r="D58" s="16" t="s">
        <v>8</v>
      </c>
      <c r="E58" s="13"/>
      <c r="F58" s="13"/>
      <c r="G58" s="27"/>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 customHeight="1">
      <c r="A59" s="42" t="s">
        <v>18</v>
      </c>
      <c r="B59" s="42"/>
      <c r="C59" s="42"/>
      <c r="D59" s="3" t="s">
        <v>14</v>
      </c>
      <c r="E59" s="18">
        <f>SUM(E21+E15+E9+E26+E31+E36+E45+E50+E55)</f>
        <v>23557244</v>
      </c>
      <c r="F59" s="18">
        <f>SUM(E59)</f>
        <v>23557244</v>
      </c>
      <c r="G59" s="40"/>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 customHeight="1">
      <c r="A60" s="42"/>
      <c r="B60" s="42"/>
      <c r="C60" s="42"/>
      <c r="D60" s="4" t="s">
        <v>6</v>
      </c>
      <c r="E60" s="18">
        <f>E10+E22</f>
        <v>0</v>
      </c>
      <c r="F60" s="18">
        <f>F10+F16+F22</f>
        <v>0</v>
      </c>
      <c r="G60" s="40"/>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 customHeight="1">
      <c r="A61" s="42"/>
      <c r="B61" s="42"/>
      <c r="C61" s="42"/>
      <c r="D61" s="4" t="s">
        <v>7</v>
      </c>
      <c r="E61" s="18">
        <f>SUM(E23+E17+E11+E28+E33+E38+E47+E52+E57)</f>
        <v>23557244</v>
      </c>
      <c r="F61" s="18">
        <f>SUM(E61)</f>
        <v>23557244</v>
      </c>
      <c r="G61" s="40"/>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 customHeight="1">
      <c r="A62" s="42"/>
      <c r="B62" s="42"/>
      <c r="C62" s="42"/>
      <c r="D62" s="5" t="s">
        <v>8</v>
      </c>
      <c r="E62" s="19">
        <f>E12+E18+E24</f>
        <v>0</v>
      </c>
      <c r="F62" s="19">
        <f>F12+F18+F24</f>
        <v>0</v>
      </c>
      <c r="G62" s="40"/>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27" customHeight="1">
      <c r="B63" s="41" t="s">
        <v>19</v>
      </c>
      <c r="C63" s="41"/>
      <c r="D63" s="41"/>
      <c r="E63" s="41"/>
      <c r="F63" s="41"/>
      <c r="G63" s="14"/>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c r="A294" s="1"/>
      <c r="B294" s="1"/>
      <c r="C294" s="1"/>
      <c r="D294" s="11"/>
      <c r="E294" s="9"/>
      <c r="F294" s="9"/>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c r="A295" s="1"/>
      <c r="B295" s="1"/>
      <c r="C295" s="1"/>
      <c r="D295" s="11"/>
      <c r="E295" s="9"/>
      <c r="F295" s="9"/>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c r="A296" s="1"/>
      <c r="B296" s="1"/>
      <c r="C296" s="1"/>
      <c r="D296" s="11"/>
      <c r="E296" s="9"/>
      <c r="F296" s="9"/>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c r="A297" s="1"/>
      <c r="B297" s="1"/>
      <c r="C297" s="1"/>
      <c r="D297" s="11"/>
      <c r="E297" s="9"/>
      <c r="F297" s="9"/>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c r="A298" s="1"/>
      <c r="B298" s="1"/>
      <c r="C298" s="1"/>
      <c r="D298" s="11"/>
      <c r="E298" s="9"/>
      <c r="F298" s="9"/>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c r="A299" s="1"/>
      <c r="B299" s="1"/>
      <c r="C299" s="1"/>
      <c r="D299" s="11"/>
      <c r="E299" s="9"/>
      <c r="F299" s="9"/>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c r="A300" s="1"/>
      <c r="B300" s="1"/>
      <c r="C300" s="1"/>
      <c r="D300" s="11"/>
      <c r="E300" s="9"/>
      <c r="F300" s="9"/>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c r="A301" s="1"/>
      <c r="B301" s="1"/>
      <c r="C301" s="1"/>
      <c r="D301" s="11"/>
      <c r="E301" s="9"/>
      <c r="F301" s="9"/>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c r="A302" s="1"/>
      <c r="B302" s="1"/>
      <c r="C302" s="1"/>
      <c r="D302" s="11"/>
      <c r="E302" s="9"/>
      <c r="F302" s="9"/>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c r="A303" s="1"/>
      <c r="B303" s="1"/>
      <c r="C303" s="1"/>
      <c r="D303" s="11"/>
      <c r="E303" s="9"/>
      <c r="F303" s="9"/>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c r="A304" s="1"/>
      <c r="B304" s="1"/>
      <c r="C304" s="1"/>
      <c r="D304" s="11"/>
      <c r="E304" s="9"/>
      <c r="F304" s="9"/>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c r="A305" s="1"/>
      <c r="B305" s="1"/>
      <c r="C305" s="1"/>
      <c r="D305" s="11"/>
      <c r="E305" s="9"/>
      <c r="F305" s="9"/>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c r="A306" s="1"/>
      <c r="B306" s="1"/>
      <c r="C306" s="1"/>
      <c r="D306" s="11"/>
      <c r="E306" s="9"/>
      <c r="F306" s="9"/>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c r="A307" s="1"/>
      <c r="B307" s="1"/>
      <c r="C307" s="1"/>
      <c r="D307" s="11"/>
      <c r="E307" s="9"/>
      <c r="F307" s="9"/>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c r="A308" s="1"/>
      <c r="B308" s="1"/>
      <c r="C308" s="1"/>
      <c r="D308" s="11"/>
      <c r="E308" s="9"/>
      <c r="F308" s="9"/>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c r="A309" s="1"/>
      <c r="B309" s="1"/>
      <c r="C309" s="1"/>
      <c r="D309" s="11"/>
      <c r="E309" s="9"/>
      <c r="F309" s="9"/>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c r="A310" s="1"/>
      <c r="B310" s="1"/>
      <c r="C310" s="1"/>
      <c r="D310" s="11"/>
      <c r="E310" s="9"/>
      <c r="F310" s="9"/>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c r="A311" s="1"/>
      <c r="B311" s="1"/>
      <c r="C311" s="1"/>
      <c r="D311" s="11"/>
      <c r="E311" s="9"/>
      <c r="F311" s="9"/>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c r="A312" s="1"/>
      <c r="B312" s="1"/>
      <c r="C312" s="1"/>
      <c r="D312" s="11"/>
      <c r="E312" s="9"/>
      <c r="F312" s="9"/>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c r="A313" s="1"/>
      <c r="B313" s="1"/>
      <c r="C313" s="1"/>
      <c r="D313" s="11"/>
      <c r="E313" s="9"/>
      <c r="F313" s="9"/>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c r="A314" s="1"/>
      <c r="B314" s="1"/>
      <c r="C314" s="1"/>
      <c r="D314" s="11"/>
      <c r="E314" s="9"/>
      <c r="F314" s="9"/>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c r="A315" s="1"/>
      <c r="B315" s="1"/>
      <c r="C315" s="1"/>
      <c r="D315" s="11"/>
      <c r="E315" s="9"/>
      <c r="F315" s="9"/>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c r="A316" s="1"/>
      <c r="B316" s="1"/>
      <c r="C316" s="1"/>
      <c r="D316" s="11"/>
      <c r="E316" s="9"/>
      <c r="F316" s="9"/>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c r="A317" s="1"/>
      <c r="B317" s="1"/>
      <c r="C317" s="1"/>
      <c r="D317" s="11"/>
      <c r="E317" s="9"/>
      <c r="F317" s="9"/>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c r="A318" s="1"/>
      <c r="B318" s="1"/>
      <c r="C318" s="1"/>
      <c r="D318" s="11"/>
      <c r="E318" s="9"/>
      <c r="F318" s="9"/>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c r="A319" s="1"/>
      <c r="B319" s="1"/>
      <c r="C319" s="1"/>
      <c r="D319" s="11"/>
      <c r="E319" s="9"/>
      <c r="F319" s="9"/>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c r="A320" s="1"/>
      <c r="B320" s="1"/>
      <c r="C320" s="1"/>
      <c r="D320" s="11"/>
      <c r="E320" s="9"/>
      <c r="F320" s="9"/>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c r="A321" s="1"/>
      <c r="B321" s="1"/>
      <c r="C321" s="1"/>
      <c r="D321" s="11"/>
      <c r="E321" s="9"/>
      <c r="F321" s="9"/>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c r="A322" s="1"/>
      <c r="B322" s="1"/>
      <c r="C322" s="1"/>
      <c r="D322" s="11"/>
      <c r="E322" s="9"/>
      <c r="F322" s="9"/>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c r="A323" s="1"/>
      <c r="B323" s="1"/>
      <c r="C323" s="1"/>
      <c r="D323" s="11"/>
      <c r="E323" s="9"/>
      <c r="F323" s="9"/>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c r="A324" s="1"/>
      <c r="B324" s="1"/>
      <c r="C324" s="1"/>
      <c r="D324" s="11"/>
      <c r="E324" s="9"/>
      <c r="F324" s="9"/>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c r="A325" s="1"/>
      <c r="B325" s="1"/>
      <c r="C325" s="1"/>
      <c r="D325" s="11"/>
      <c r="E325" s="9"/>
      <c r="F325" s="9"/>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c r="A326" s="1"/>
      <c r="B326" s="1"/>
      <c r="C326" s="1"/>
      <c r="D326" s="11"/>
      <c r="E326" s="9"/>
      <c r="F326" s="9"/>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sheetData>
  <mergeCells count="55">
    <mergeCell ref="G13:G18"/>
    <mergeCell ref="B3:F3"/>
    <mergeCell ref="C5:C6"/>
    <mergeCell ref="G5:G6"/>
    <mergeCell ref="B5:B6"/>
    <mergeCell ref="D13:D14"/>
    <mergeCell ref="E13:E14"/>
    <mergeCell ref="F13:F14"/>
    <mergeCell ref="E1:G1"/>
    <mergeCell ref="C9:C12"/>
    <mergeCell ref="G7:G12"/>
    <mergeCell ref="C7:C8"/>
    <mergeCell ref="D7:D8"/>
    <mergeCell ref="E7:E8"/>
    <mergeCell ref="F7:F8"/>
    <mergeCell ref="E5:F5"/>
    <mergeCell ref="G59:G62"/>
    <mergeCell ref="B63:F63"/>
    <mergeCell ref="A59:C62"/>
    <mergeCell ref="B19:B24"/>
    <mergeCell ref="A5:A6"/>
    <mergeCell ref="B7:B12"/>
    <mergeCell ref="C19:C20"/>
    <mergeCell ref="A7:A18"/>
    <mergeCell ref="D5:D6"/>
    <mergeCell ref="B13:B18"/>
    <mergeCell ref="C15:C18"/>
    <mergeCell ref="C13:C14"/>
    <mergeCell ref="D19:D20"/>
    <mergeCell ref="F19:F20"/>
    <mergeCell ref="E19:E20"/>
    <mergeCell ref="A19:A58"/>
    <mergeCell ref="G19:G24"/>
    <mergeCell ref="G25:G29"/>
    <mergeCell ref="G30:G34"/>
    <mergeCell ref="G35:G43"/>
    <mergeCell ref="B44:B48"/>
    <mergeCell ref="C21:C24"/>
    <mergeCell ref="C36:C43"/>
    <mergeCell ref="D39:D43"/>
    <mergeCell ref="E39:E43"/>
    <mergeCell ref="F39:F43"/>
    <mergeCell ref="B30:B34"/>
    <mergeCell ref="B25:B29"/>
    <mergeCell ref="B35:B43"/>
    <mergeCell ref="C31:C34"/>
    <mergeCell ref="C26:C29"/>
    <mergeCell ref="G44:G48"/>
    <mergeCell ref="G49:G53"/>
    <mergeCell ref="G54:G58"/>
    <mergeCell ref="C45:C48"/>
    <mergeCell ref="B49:B53"/>
    <mergeCell ref="C50:C53"/>
    <mergeCell ref="B54:B58"/>
    <mergeCell ref="C55:C58"/>
  </mergeCells>
  <pageMargins left="0.19685039370078741" right="0.19685039370078741" top="0.39370078740157483" bottom="0.19685039370078741" header="0" footer="0"/>
  <pageSetup paperSize="9" scale="85"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2024-11-13T12:33:27Z</cp:lastPrinted>
  <dcterms:created xsi:type="dcterms:W3CDTF">2022-10-06T06:51:51Z</dcterms:created>
  <dcterms:modified xsi:type="dcterms:W3CDTF">2024-12-20T12:31:31Z</dcterms:modified>
</cp:coreProperties>
</file>