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Users\Diawest\Desktop\на СЕСІЮ\призов на службу\"/>
    </mc:Choice>
  </mc:AlternateContent>
  <xr:revisionPtr revIDLastSave="0" documentId="13_ncr:1_{57905427-1257-4BCD-B52F-5A82575A4091}"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H62" i="1" l="1"/>
  <c r="G62" i="1"/>
  <c r="F62" i="1"/>
  <c r="F60" i="1"/>
  <c r="F57" i="1"/>
  <c r="F55" i="1"/>
  <c r="F52" i="1"/>
  <c r="F50" i="1"/>
  <c r="F47" i="1"/>
  <c r="H65" i="1"/>
  <c r="G47" i="1"/>
  <c r="F64" i="1"/>
  <c r="I65" i="1"/>
  <c r="I52" i="1"/>
  <c r="H52" i="1"/>
  <c r="G52" i="1"/>
  <c r="I47" i="1"/>
  <c r="H47" i="1"/>
  <c r="I42" i="1"/>
  <c r="H42" i="1"/>
  <c r="G42" i="1"/>
  <c r="G65" i="1"/>
  <c r="F46" i="1"/>
  <c r="F66" i="1"/>
  <c r="F18" i="1"/>
  <c r="F19" i="1"/>
  <c r="F20" i="1"/>
  <c r="F21" i="1"/>
  <c r="F23" i="1"/>
  <c r="F24" i="1"/>
  <c r="F25" i="1"/>
  <c r="F26" i="1"/>
  <c r="F28" i="1"/>
  <c r="F29" i="1"/>
  <c r="F30" i="1"/>
  <c r="F31" i="1"/>
  <c r="F33" i="1"/>
  <c r="F34" i="1"/>
  <c r="F35" i="1"/>
  <c r="F36" i="1"/>
  <c r="F38" i="1"/>
  <c r="F39" i="1"/>
  <c r="F40" i="1"/>
  <c r="F41" i="1"/>
  <c r="F43" i="1"/>
  <c r="F44" i="1"/>
  <c r="F45" i="1"/>
  <c r="F48" i="1"/>
  <c r="F49" i="1"/>
  <c r="F51" i="1"/>
  <c r="F53" i="1"/>
  <c r="F54" i="1"/>
  <c r="F56" i="1"/>
  <c r="F58" i="1"/>
  <c r="F59" i="1"/>
  <c r="F61" i="1"/>
  <c r="F9" i="1"/>
  <c r="F10" i="1"/>
  <c r="F11" i="1"/>
  <c r="F8" i="1"/>
  <c r="F13" i="1"/>
  <c r="F14" i="1"/>
  <c r="F15" i="1"/>
  <c r="F16" i="1"/>
  <c r="G7" i="1"/>
  <c r="H57" i="1"/>
  <c r="I57" i="1"/>
  <c r="G37" i="1"/>
  <c r="H37" i="1"/>
  <c r="I37" i="1"/>
  <c r="G32" i="1"/>
  <c r="H32" i="1"/>
  <c r="I32" i="1"/>
  <c r="G27" i="1"/>
  <c r="H27" i="1"/>
  <c r="I27" i="1"/>
  <c r="G22" i="1"/>
  <c r="H22" i="1"/>
  <c r="I22" i="1"/>
  <c r="H7" i="1"/>
  <c r="I7" i="1"/>
  <c r="G12" i="1"/>
  <c r="H12" i="1"/>
  <c r="I12" i="1"/>
  <c r="I17" i="1"/>
  <c r="F17" i="1" s="1"/>
  <c r="I62" i="1" l="1"/>
  <c r="F63" i="1"/>
  <c r="F65" i="1"/>
  <c r="F42" i="1"/>
  <c r="F7" i="1"/>
  <c r="F32" i="1"/>
  <c r="F37" i="1"/>
  <c r="F12" i="1"/>
  <c r="F22" i="1"/>
  <c r="F27" i="1"/>
</calcChain>
</file>

<file path=xl/sharedStrings.xml><?xml version="1.0" encoding="utf-8"?>
<sst xmlns="http://schemas.openxmlformats.org/spreadsheetml/2006/main" count="117" uniqueCount="49">
  <si>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</si>
  <si>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</si>
  <si>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</si>
  <si>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</si>
  <si>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</si>
  <si>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</si>
  <si>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</si>
  <si>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</si>
  <si>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</si>
  <si>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</si>
  <si>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</si>
  <si>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</si>
  <si>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</si>
  <si>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</si>
  <si>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</si>
  <si>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</si>
  <si>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</si>
  <si>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</si>
  <si>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</si>
  <si>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Поліпшення соціально-побутових умов</t>
  </si>
  <si>
    <t xml:space="preserve">        Секретар міської ради                                                                                Сергій ОСТРЕНКО
        та мобілізаційної роботи                                                                                                                      Олександр ШАПОВАЛ</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</si>
  <si>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</si>
  <si>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</si>
  <si>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</si>
  <si>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</si>
  <si>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</si>
  <si>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</si>
  <si>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 xml:space="preserve">Постійно
протягом 2024-2026
</t>
  </si>
  <si>
    <t>Павлоградський РТЦК та СП,  відділ цивільного захисту та оборонної роботи Павлоградської міської ради</t>
  </si>
  <si>
    <t>Дніпропетровський обласний ТЦК та СП,  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</si>
  <si>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відділ з питань регіональної політики виконавчого комітету Павлоградської міської ради, ЗМІ</t>
  </si>
  <si>
    <t>Відділ цивільного захисту та оборонної роботи Павлоградської міської ради, відділ охорони здоров’я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</si>
  <si>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</si>
  <si>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</si>
  <si>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Павлоградський районний відділ поліції ГУНП України в Дніпропетровській обл., відділ цивільного захисту та оборонної роботи Павлоградської міської ради, відділ освіти Павлоградської міської ради,  ЗМІ</t>
  </si>
  <si>
    <t>Павлоградський РТЦК та СП, Павлоградський районний відділ поліції ГУНП України в Дніпропетровській обл.</t>
  </si>
  <si>
    <t>2.3. Висвітлення у засобах масової інформації заходів щодо підготовки та проведення призову громадян України на військову службу.</t>
  </si>
  <si>
    <t>2.6. Сприяння організації призову громадян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</si>
  <si>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1.1. Проведення інформаційно-роз'яснювальної роботи серед молоді щодо необхідності виконання свого обов'язку, 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</si>
  <si>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Поліпшення роботи з організації  призову громадян на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</si>
  <si>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військову службу та під час мобілізації</t>
  </si>
  <si>
    <t>2. Сприяння організації призову громадян на військову службу</t>
  </si>
  <si>
    <t>ПЕРЕЛІК
завдань і заходів міської  Програми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та призову на військову службу під час мобілізації 
на 2024-2026 роки</t>
  </si>
  <si>
    <t>2.7. Виготовлення бланків та придбання канцелярських товарів, поштових знаків для якісного проведення призову громадян на  військову службу, службу за контрактом та призову на військову службу під час мобілізації</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</si>
  <si>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</si>
  <si>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</si>
  <si>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</si>
  <si>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2.8. Розв’язання соціально-побутових проблем (придбання компютерного обладнання та приладдя, кондиціонерів, віконних блоків, метало пластикових дверей, пожежного обладнання, автомобільних шин, цифрових рацій, будівельних матеріалів, виготовлення агітаційних матеріалів, встановлення пожежної сигналізації, поточний ремонт приміщень, тощо), субвенція Дніпропетровському обласному територіальному центру комплектування та соціальної підтримки для Павлоградського РТЦК та СП.</t>
  </si>
  <si>
    <t>Додаток
до рішення міської ради 
від ___________р. №_____________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</si>
</sst>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s>
  <fills count="5">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65">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5" fontId="1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0"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center" vertical="center" wrapText="1"/>
    </xf>
    <xf numFmtId="164" fontId="7" fillId="0" borderId="0" xfId="1" applyNumberFormat="1" applyFont="1" applyAlignment="1">
      <alignment horizontal="center" vertical="center" wrapText="1"/>
    </xf>
    <xf numFmtId="0" fontId="7" fillId="0" borderId="0" xfId="0" applyFont="1" applyAlignment="1">
      <alignment horizontal="center" vertical="center"/>
    </xf>
    <xf numFmtId="166" fontId="6" fillId="2" borderId="1" xfId="0" applyNumberFormat="1" applyFont="1" applyFill="1" applyBorder="1" applyAlignment="1">
      <alignment horizontal="center" vertical="center" wrapText="1"/>
    </xf>
    <xf numFmtId="166" fontId="7" fillId="2" borderId="1" xfId="1" applyNumberFormat="1" applyFont="1" applyFill="1" applyBorder="1" applyAlignment="1">
      <alignment horizontal="center" vertical="center" wrapText="1"/>
    </xf>
    <xf numFmtId="0" fontId="3" fillId="0" borderId="0" xfId="0" applyFont="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165" fontId="3" fillId="4" borderId="1" xfId="0" applyNumberFormat="1" applyFont="1" applyFill="1" applyBorder="1" applyAlignment="1">
      <alignment horizontal="center" vertical="center"/>
    </xf>
    <xf numFmtId="0" fontId="5"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xf>
    <xf numFmtId="164" fontId="7" fillId="0" borderId="1" xfId="1" applyNumberFormat="1" applyFont="1" applyBorder="1" applyAlignment="1">
      <alignment horizontal="center" vertical="center" wrapText="1"/>
    </xf>
    <xf numFmtId="2" fontId="6" fillId="2" borderId="1" xfId="0" applyNumberFormat="1" applyFont="1" applyFill="1" applyBorder="1" applyAlignment="1">
      <alignment horizontal="center" vertical="center" wrapText="1"/>
    </xf>
    <xf numFmtId="2" fontId="7" fillId="2" borderId="1" xfId="1" applyNumberFormat="1" applyFont="1" applyFill="1" applyBorder="1" applyAlignment="1">
      <alignment horizontal="center" vertical="center" wrapText="1"/>
    </xf>
    <xf numFmtId="2" fontId="7" fillId="0" borderId="1" xfId="1" applyNumberFormat="1"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3" fillId="0" borderId="1" xfId="0" applyFont="1" applyBorder="1" applyAlignment="1">
      <alignment vertical="center" wrapText="1"/>
    </xf>
    <xf numFmtId="0" fontId="13" fillId="3" borderId="1" xfId="0" applyFont="1" applyFill="1" applyBorder="1" applyAlignment="1">
      <alignment horizontal="left" vertical="center" wrapText="1"/>
    </xf>
    <xf numFmtId="0" fontId="0" fillId="0" borderId="1" xfId="0" applyBorder="1" applyAlignment="1">
      <alignment vertical="center"/>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10"/>
  <sheetViews>
    <sheetView tabSelected="1" workbookViewId="0">
      <selection activeCell="N56" sqref="N56"/>
    </sheetView>
  </sheetViews>
  <sheetFormatPr defaultRowHeight="15" x14ac:dyDescent="0.25"/>
  <cols>
    <col min="1" max="1" width="12.7109375" customWidth="1"/>
    <col min="2" max="2" width="37" customWidth="1"/>
    <col min="3" max="3" width="24.42578125" customWidth="1"/>
    <col min="4" max="4" width="10.85546875" customWidth="1"/>
    <col min="5" max="5" width="20.28515625" style="7" customWidth="1"/>
    <col min="6" max="6" width="13.7109375" style="7" customWidth="1"/>
    <col min="7" max="7" width="12" style="7" customWidth="1"/>
    <col min="8" max="8" width="11.7109375" style="7" customWidth="1"/>
    <col min="9" max="9" width="11.140625" style="7" customWidth="1"/>
    <col min="10" max="10" width="17.140625" customWidth="1"/>
  </cols>
  <sheetData>
    <row r="1" spans="1:54" ht="42.75" customHeight="1" x14ac:dyDescent="0.25">
      <c r="A1" s="1"/>
      <c r="B1" s="1"/>
      <c r="C1" s="1"/>
      <c r="D1" s="1"/>
      <c r="E1" s="4"/>
      <c r="F1" s="4"/>
      <c r="G1" s="32"/>
      <c r="H1" s="59" t="s">
        <v>48</v>
      </c>
      <c r="I1" s="60"/>
      <c r="J1" s="60"/>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ht="4.5" customHeight="1" x14ac:dyDescent="0.25">
      <c r="A2" s="1"/>
      <c r="B2" s="1"/>
      <c r="C2" s="1"/>
      <c r="D2" s="1"/>
      <c r="E2" s="4"/>
      <c r="F2" s="4"/>
      <c r="G2" s="4"/>
      <c r="H2" s="4"/>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71.25" customHeight="1" x14ac:dyDescent="0.25">
      <c r="A3" s="61" t="s">
        <v>42</v>
      </c>
      <c r="B3" s="61"/>
      <c r="C3" s="61"/>
      <c r="D3" s="61"/>
      <c r="E3" s="61"/>
      <c r="F3" s="61"/>
      <c r="G3" s="61"/>
      <c r="H3" s="61"/>
      <c r="I3" s="61"/>
      <c r="J3" s="6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s="16" customFormat="1" ht="21"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54" ht="16.5" customHeight="1" x14ac:dyDescent="0.25">
      <c r="A5" s="63" t="s">
        <v>0</v>
      </c>
      <c r="B5" s="63" t="s">
        <v>12</v>
      </c>
      <c r="C5" s="63" t="s">
        <v>1</v>
      </c>
      <c r="D5" s="63" t="s">
        <v>8</v>
      </c>
      <c r="E5" s="63" t="s">
        <v>9</v>
      </c>
      <c r="F5" s="63" t="s">
        <v>10</v>
      </c>
      <c r="G5" s="64"/>
      <c r="H5" s="64"/>
      <c r="I5" s="64"/>
      <c r="J5" s="63" t="s">
        <v>7</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34.5" customHeight="1" x14ac:dyDescent="0.25">
      <c r="A6" s="63"/>
      <c r="B6" s="64"/>
      <c r="C6" s="64"/>
      <c r="D6" s="63"/>
      <c r="E6" s="63"/>
      <c r="F6" s="20" t="s">
        <v>2</v>
      </c>
      <c r="G6" s="9">
        <v>2024</v>
      </c>
      <c r="H6" s="36">
        <v>2025</v>
      </c>
      <c r="I6" s="10">
        <v>2026</v>
      </c>
      <c r="J6" s="64"/>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30.6" customHeight="1" x14ac:dyDescent="0.25">
      <c r="A7" s="62" t="s">
        <v>13</v>
      </c>
      <c r="B7" s="53" t="s">
        <v>38</v>
      </c>
      <c r="C7" s="53" t="s">
        <v>32</v>
      </c>
      <c r="D7" s="51" t="s">
        <v>27</v>
      </c>
      <c r="E7" s="21" t="s">
        <v>11</v>
      </c>
      <c r="F7" s="24">
        <f>G7+H7+I7</f>
        <v>0</v>
      </c>
      <c r="G7" s="24">
        <f>G8+G9+G10+G11</f>
        <v>0</v>
      </c>
      <c r="H7" s="24">
        <f t="shared" ref="H7:I7" si="0">H8+H9+H10+H11</f>
        <v>0</v>
      </c>
      <c r="I7" s="24">
        <f t="shared" si="0"/>
        <v>0</v>
      </c>
      <c r="J7" s="46" t="s">
        <v>46</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row>
    <row r="8" spans="1:54" ht="18.95" customHeight="1" x14ac:dyDescent="0.25">
      <c r="A8" s="62"/>
      <c r="B8" s="54"/>
      <c r="C8" s="54"/>
      <c r="D8" s="51"/>
      <c r="E8" s="13" t="s">
        <v>3</v>
      </c>
      <c r="F8" s="24">
        <f t="shared" ref="F8:F11" si="1">G8+H8+I8</f>
        <v>0</v>
      </c>
      <c r="G8" s="2"/>
      <c r="H8" s="2"/>
      <c r="I8" s="2"/>
      <c r="J8" s="46"/>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18.95" customHeight="1" x14ac:dyDescent="0.25">
      <c r="A9" s="62"/>
      <c r="B9" s="54"/>
      <c r="C9" s="54"/>
      <c r="D9" s="51"/>
      <c r="E9" s="13" t="s">
        <v>4</v>
      </c>
      <c r="F9" s="24">
        <f t="shared" si="1"/>
        <v>0</v>
      </c>
      <c r="G9" s="2"/>
      <c r="H9" s="2"/>
      <c r="I9" s="2"/>
      <c r="J9" s="46"/>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row>
    <row r="10" spans="1:54" ht="18.95" customHeight="1" x14ac:dyDescent="0.25">
      <c r="A10" s="62"/>
      <c r="B10" s="54"/>
      <c r="C10" s="54"/>
      <c r="D10" s="51"/>
      <c r="E10" s="14" t="s">
        <v>5</v>
      </c>
      <c r="F10" s="24">
        <f t="shared" si="1"/>
        <v>0</v>
      </c>
      <c r="G10" s="11"/>
      <c r="H10" s="37"/>
      <c r="I10" s="11"/>
      <c r="J10" s="46"/>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row>
    <row r="11" spans="1:54" ht="25.5" customHeight="1" x14ac:dyDescent="0.25">
      <c r="A11" s="62"/>
      <c r="B11" s="54"/>
      <c r="C11" s="54"/>
      <c r="D11" s="51"/>
      <c r="E11" s="14" t="s">
        <v>6</v>
      </c>
      <c r="F11" s="24">
        <f t="shared" si="1"/>
        <v>0</v>
      </c>
      <c r="G11" s="2"/>
      <c r="H11" s="2"/>
      <c r="I11" s="2"/>
      <c r="J11" s="46"/>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row>
    <row r="12" spans="1:54" ht="28.9" customHeight="1" x14ac:dyDescent="0.25">
      <c r="A12" s="62"/>
      <c r="B12" s="50" t="s">
        <v>21</v>
      </c>
      <c r="C12" s="50" t="s">
        <v>34</v>
      </c>
      <c r="D12" s="51" t="s">
        <v>27</v>
      </c>
      <c r="E12" s="21" t="s">
        <v>11</v>
      </c>
      <c r="F12" s="24">
        <f>G12+H12+I12</f>
        <v>0</v>
      </c>
      <c r="G12" s="24">
        <f t="shared" ref="G12:I12" si="2">G13+G14+G15+G16</f>
        <v>0</v>
      </c>
      <c r="H12" s="24">
        <f t="shared" si="2"/>
        <v>0</v>
      </c>
      <c r="I12" s="24">
        <f t="shared" si="2"/>
        <v>0</v>
      </c>
      <c r="J12" s="46" t="s">
        <v>45</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8.95" customHeight="1" x14ac:dyDescent="0.25">
      <c r="A13" s="62"/>
      <c r="B13" s="54"/>
      <c r="C13" s="54"/>
      <c r="D13" s="51"/>
      <c r="E13" s="13" t="s">
        <v>3</v>
      </c>
      <c r="F13" s="24">
        <f t="shared" ref="F13:F61" si="3">G13+H13+I13</f>
        <v>0</v>
      </c>
      <c r="G13" s="2"/>
      <c r="H13" s="2"/>
      <c r="I13" s="2"/>
      <c r="J13" s="46"/>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18.95" customHeight="1" x14ac:dyDescent="0.25">
      <c r="A14" s="62"/>
      <c r="B14" s="54"/>
      <c r="C14" s="54"/>
      <c r="D14" s="51"/>
      <c r="E14" s="13" t="s">
        <v>4</v>
      </c>
      <c r="F14" s="24">
        <f t="shared" si="3"/>
        <v>0</v>
      </c>
      <c r="G14" s="2"/>
      <c r="H14" s="2"/>
      <c r="I14" s="2"/>
      <c r="J14" s="46"/>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8.95" customHeight="1" x14ac:dyDescent="0.25">
      <c r="A15" s="62"/>
      <c r="B15" s="54"/>
      <c r="C15" s="54"/>
      <c r="D15" s="51"/>
      <c r="E15" s="14" t="s">
        <v>5</v>
      </c>
      <c r="F15" s="24">
        <f t="shared" si="3"/>
        <v>0</v>
      </c>
      <c r="G15" s="12"/>
      <c r="H15" s="37"/>
      <c r="I15" s="11"/>
      <c r="J15" s="46"/>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32.25" customHeight="1" x14ac:dyDescent="0.25">
      <c r="A16" s="62"/>
      <c r="B16" s="54"/>
      <c r="C16" s="54"/>
      <c r="D16" s="51"/>
      <c r="E16" s="14" t="s">
        <v>6</v>
      </c>
      <c r="F16" s="24">
        <f t="shared" si="3"/>
        <v>0</v>
      </c>
      <c r="G16" s="2"/>
      <c r="H16" s="2"/>
      <c r="I16" s="2"/>
      <c r="J16" s="46"/>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5.9" customHeight="1" x14ac:dyDescent="0.25">
      <c r="A17" s="62"/>
      <c r="B17" s="50" t="s">
        <v>22</v>
      </c>
      <c r="C17" s="50" t="s">
        <v>33</v>
      </c>
      <c r="D17" s="51" t="s">
        <v>27</v>
      </c>
      <c r="E17" s="21" t="s">
        <v>11</v>
      </c>
      <c r="F17" s="24">
        <f t="shared" si="3"/>
        <v>0</v>
      </c>
      <c r="G17" s="24">
        <v>0</v>
      </c>
      <c r="H17" s="24">
        <v>0</v>
      </c>
      <c r="I17" s="24">
        <f t="shared" ref="I17" si="4">I18+I19+I20+I21</f>
        <v>0</v>
      </c>
      <c r="J17" s="46" t="s">
        <v>44</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100000000000001" customHeight="1" x14ac:dyDescent="0.25">
      <c r="A18" s="62"/>
      <c r="B18" s="54"/>
      <c r="C18" s="54"/>
      <c r="D18" s="51"/>
      <c r="E18" s="13" t="s">
        <v>3</v>
      </c>
      <c r="F18" s="24">
        <f t="shared" si="3"/>
        <v>0</v>
      </c>
      <c r="G18" s="2"/>
      <c r="H18" s="2"/>
      <c r="I18" s="2"/>
      <c r="J18" s="46"/>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ht="20.100000000000001" customHeight="1" x14ac:dyDescent="0.25">
      <c r="A19" s="62"/>
      <c r="B19" s="54"/>
      <c r="C19" s="54"/>
      <c r="D19" s="51"/>
      <c r="E19" s="13" t="s">
        <v>4</v>
      </c>
      <c r="F19" s="24">
        <f t="shared" si="3"/>
        <v>0</v>
      </c>
      <c r="G19" s="2"/>
      <c r="H19" s="2"/>
      <c r="I19" s="2"/>
      <c r="J19" s="46"/>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15" customHeight="1" x14ac:dyDescent="0.25">
      <c r="A20" s="62"/>
      <c r="B20" s="54"/>
      <c r="C20" s="54"/>
      <c r="D20" s="51"/>
      <c r="E20" s="14" t="s">
        <v>5</v>
      </c>
      <c r="F20" s="24">
        <f t="shared" si="3"/>
        <v>0</v>
      </c>
      <c r="G20" s="22"/>
      <c r="H20" s="23"/>
      <c r="I20" s="23"/>
      <c r="J20" s="46"/>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17.25" customHeight="1" x14ac:dyDescent="0.25">
      <c r="A21" s="62"/>
      <c r="B21" s="54"/>
      <c r="C21" s="54"/>
      <c r="D21" s="51"/>
      <c r="E21" s="14" t="s">
        <v>6</v>
      </c>
      <c r="F21" s="24">
        <f t="shared" si="3"/>
        <v>0</v>
      </c>
      <c r="G21" s="23"/>
      <c r="H21" s="23"/>
      <c r="I21" s="23"/>
      <c r="J21" s="46"/>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ht="24" customHeight="1" x14ac:dyDescent="0.25">
      <c r="A22" s="43" t="s">
        <v>41</v>
      </c>
      <c r="B22" s="50" t="s">
        <v>23</v>
      </c>
      <c r="C22" s="50" t="s">
        <v>28</v>
      </c>
      <c r="D22" s="51" t="s">
        <v>27</v>
      </c>
      <c r="E22" s="21" t="s">
        <v>11</v>
      </c>
      <c r="F22" s="24">
        <f t="shared" si="3"/>
        <v>0</v>
      </c>
      <c r="G22" s="24">
        <f t="shared" ref="G22:I22" si="5">G23+G24+G25+G26</f>
        <v>0</v>
      </c>
      <c r="H22" s="24">
        <f t="shared" si="5"/>
        <v>0</v>
      </c>
      <c r="I22" s="24">
        <f t="shared" si="5"/>
        <v>0</v>
      </c>
      <c r="J22" s="46" t="s">
        <v>17</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1.95" customHeight="1" x14ac:dyDescent="0.25">
      <c r="A23" s="44"/>
      <c r="B23" s="50"/>
      <c r="C23" s="50"/>
      <c r="D23" s="51"/>
      <c r="E23" s="13" t="s">
        <v>3</v>
      </c>
      <c r="F23" s="24">
        <f t="shared" si="3"/>
        <v>0</v>
      </c>
      <c r="G23" s="23"/>
      <c r="H23" s="23"/>
      <c r="I23" s="23"/>
      <c r="J23" s="46"/>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5.75" customHeight="1" x14ac:dyDescent="0.25">
      <c r="A24" s="44"/>
      <c r="B24" s="50"/>
      <c r="C24" s="50"/>
      <c r="D24" s="51"/>
      <c r="E24" s="13" t="s">
        <v>4</v>
      </c>
      <c r="F24" s="24">
        <f t="shared" si="3"/>
        <v>0</v>
      </c>
      <c r="G24" s="23"/>
      <c r="H24" s="23"/>
      <c r="I24" s="23"/>
      <c r="J24" s="46"/>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7.25" customHeight="1" x14ac:dyDescent="0.25">
      <c r="A25" s="44"/>
      <c r="B25" s="50"/>
      <c r="C25" s="50"/>
      <c r="D25" s="51"/>
      <c r="E25" s="14" t="s">
        <v>5</v>
      </c>
      <c r="F25" s="24">
        <f t="shared" si="3"/>
        <v>0</v>
      </c>
      <c r="G25" s="23"/>
      <c r="H25" s="23"/>
      <c r="I25" s="23"/>
      <c r="J25" s="46"/>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49.5" customHeight="1" x14ac:dyDescent="0.25">
      <c r="A26" s="44"/>
      <c r="B26" s="50"/>
      <c r="C26" s="50"/>
      <c r="D26" s="51"/>
      <c r="E26" s="14" t="s">
        <v>6</v>
      </c>
      <c r="F26" s="24">
        <f t="shared" si="3"/>
        <v>0</v>
      </c>
      <c r="G26" s="23"/>
      <c r="H26" s="23"/>
      <c r="I26" s="23"/>
      <c r="J26" s="46"/>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8" customHeight="1" x14ac:dyDescent="0.25">
      <c r="A27" s="44"/>
      <c r="B27" s="52" t="s">
        <v>24</v>
      </c>
      <c r="C27" s="52" t="s">
        <v>31</v>
      </c>
      <c r="D27" s="51" t="s">
        <v>27</v>
      </c>
      <c r="E27" s="21" t="s">
        <v>11</v>
      </c>
      <c r="F27" s="24">
        <f t="shared" si="3"/>
        <v>0</v>
      </c>
      <c r="G27" s="24">
        <f t="shared" ref="G27:I27" si="6">G28+G29+G30+G31</f>
        <v>0</v>
      </c>
      <c r="H27" s="24">
        <f t="shared" si="6"/>
        <v>0</v>
      </c>
      <c r="I27" s="24">
        <f t="shared" si="6"/>
        <v>0</v>
      </c>
      <c r="J27" s="46" t="s">
        <v>17</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8" customHeight="1" x14ac:dyDescent="0.25">
      <c r="A28" s="44"/>
      <c r="B28" s="52"/>
      <c r="C28" s="52"/>
      <c r="D28" s="51"/>
      <c r="E28" s="13" t="s">
        <v>3</v>
      </c>
      <c r="F28" s="24">
        <f t="shared" si="3"/>
        <v>0</v>
      </c>
      <c r="G28" s="23"/>
      <c r="H28" s="23"/>
      <c r="I28" s="23"/>
      <c r="J28" s="46"/>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5" customHeight="1" x14ac:dyDescent="0.25">
      <c r="A29" s="44"/>
      <c r="B29" s="52"/>
      <c r="C29" s="52"/>
      <c r="D29" s="51"/>
      <c r="E29" s="13" t="s">
        <v>4</v>
      </c>
      <c r="F29" s="24">
        <f t="shared" si="3"/>
        <v>0</v>
      </c>
      <c r="G29" s="23"/>
      <c r="H29" s="23"/>
      <c r="I29" s="23"/>
      <c r="J29" s="46"/>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8" customHeight="1" x14ac:dyDescent="0.25">
      <c r="A30" s="44"/>
      <c r="B30" s="52"/>
      <c r="C30" s="52"/>
      <c r="D30" s="51"/>
      <c r="E30" s="14" t="s">
        <v>5</v>
      </c>
      <c r="F30" s="24">
        <f t="shared" si="3"/>
        <v>0</v>
      </c>
      <c r="G30" s="23"/>
      <c r="H30" s="23"/>
      <c r="I30" s="23"/>
      <c r="J30" s="46"/>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36.75" customHeight="1" x14ac:dyDescent="0.25">
      <c r="A31" s="44"/>
      <c r="B31" s="52"/>
      <c r="C31" s="52"/>
      <c r="D31" s="51"/>
      <c r="E31" s="14" t="s">
        <v>6</v>
      </c>
      <c r="F31" s="24">
        <f t="shared" si="3"/>
        <v>0</v>
      </c>
      <c r="G31" s="23"/>
      <c r="H31" s="23"/>
      <c r="I31" s="23"/>
      <c r="J31" s="46"/>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1.95" customHeight="1" x14ac:dyDescent="0.25">
      <c r="A32" s="44"/>
      <c r="B32" s="52" t="s">
        <v>36</v>
      </c>
      <c r="C32" s="52" t="s">
        <v>30</v>
      </c>
      <c r="D32" s="46" t="s">
        <v>14</v>
      </c>
      <c r="E32" s="21" t="s">
        <v>11</v>
      </c>
      <c r="F32" s="24">
        <f t="shared" si="3"/>
        <v>0</v>
      </c>
      <c r="G32" s="24">
        <f t="shared" ref="G32:I32" si="7">G33+G34+G35+G36</f>
        <v>0</v>
      </c>
      <c r="H32" s="24">
        <f t="shared" si="7"/>
        <v>0</v>
      </c>
      <c r="I32" s="24">
        <f t="shared" si="7"/>
        <v>0</v>
      </c>
      <c r="J32" s="46" t="s">
        <v>17</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16.5" customHeight="1" x14ac:dyDescent="0.25">
      <c r="A33" s="44"/>
      <c r="B33" s="52"/>
      <c r="C33" s="52"/>
      <c r="D33" s="46"/>
      <c r="E33" s="13" t="s">
        <v>3</v>
      </c>
      <c r="F33" s="24">
        <f t="shared" si="3"/>
        <v>0</v>
      </c>
      <c r="G33" s="23"/>
      <c r="H33" s="23"/>
      <c r="I33" s="23"/>
      <c r="J33" s="46"/>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7.25" customHeight="1" x14ac:dyDescent="0.25">
      <c r="A34" s="44"/>
      <c r="B34" s="52"/>
      <c r="C34" s="52"/>
      <c r="D34" s="46"/>
      <c r="E34" s="13" t="s">
        <v>4</v>
      </c>
      <c r="F34" s="24">
        <f t="shared" si="3"/>
        <v>0</v>
      </c>
      <c r="G34" s="23"/>
      <c r="H34" s="23"/>
      <c r="I34" s="23"/>
      <c r="J34" s="46"/>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6.5" customHeight="1" x14ac:dyDescent="0.25">
      <c r="A35" s="44"/>
      <c r="B35" s="52"/>
      <c r="C35" s="52"/>
      <c r="D35" s="46"/>
      <c r="E35" s="14" t="s">
        <v>5</v>
      </c>
      <c r="F35" s="24">
        <f t="shared" si="3"/>
        <v>0</v>
      </c>
      <c r="G35" s="23"/>
      <c r="H35" s="23"/>
      <c r="I35" s="23"/>
      <c r="J35" s="46"/>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35.25" customHeight="1" x14ac:dyDescent="0.25">
      <c r="A36" s="44"/>
      <c r="B36" s="52"/>
      <c r="C36" s="52"/>
      <c r="D36" s="46"/>
      <c r="E36" s="14" t="s">
        <v>6</v>
      </c>
      <c r="F36" s="24">
        <f t="shared" si="3"/>
        <v>0</v>
      </c>
      <c r="G36" s="23"/>
      <c r="H36" s="23"/>
      <c r="I36" s="23"/>
      <c r="J36" s="46"/>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22.5" customHeight="1" x14ac:dyDescent="0.25">
      <c r="A37" s="44"/>
      <c r="B37" s="52" t="s">
        <v>25</v>
      </c>
      <c r="C37" s="52" t="s">
        <v>35</v>
      </c>
      <c r="D37" s="51" t="s">
        <v>27</v>
      </c>
      <c r="E37" s="21" t="s">
        <v>11</v>
      </c>
      <c r="F37" s="24">
        <f t="shared" si="3"/>
        <v>0</v>
      </c>
      <c r="G37" s="24">
        <f t="shared" ref="G37:I37" si="8">G38+G39+G40+G41</f>
        <v>0</v>
      </c>
      <c r="H37" s="24">
        <f t="shared" si="8"/>
        <v>0</v>
      </c>
      <c r="I37" s="24">
        <f t="shared" si="8"/>
        <v>0</v>
      </c>
      <c r="J37" s="46" t="s">
        <v>39</v>
      </c>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8.75" customHeight="1" x14ac:dyDescent="0.25">
      <c r="A38" s="44"/>
      <c r="B38" s="52"/>
      <c r="C38" s="52"/>
      <c r="D38" s="51"/>
      <c r="E38" s="13" t="s">
        <v>3</v>
      </c>
      <c r="F38" s="24">
        <f t="shared" si="3"/>
        <v>0</v>
      </c>
      <c r="G38" s="23"/>
      <c r="H38" s="23"/>
      <c r="I38" s="23"/>
      <c r="J38" s="46"/>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21" customHeight="1" x14ac:dyDescent="0.25">
      <c r="A39" s="44"/>
      <c r="B39" s="52"/>
      <c r="C39" s="52"/>
      <c r="D39" s="51"/>
      <c r="E39" s="13" t="s">
        <v>4</v>
      </c>
      <c r="F39" s="24">
        <f t="shared" si="3"/>
        <v>0</v>
      </c>
      <c r="G39" s="23"/>
      <c r="H39" s="23"/>
      <c r="I39" s="23"/>
      <c r="J39" s="46"/>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21" customHeight="1" x14ac:dyDescent="0.25">
      <c r="A40" s="44"/>
      <c r="B40" s="52"/>
      <c r="C40" s="52"/>
      <c r="D40" s="51"/>
      <c r="E40" s="14" t="s">
        <v>5</v>
      </c>
      <c r="F40" s="24">
        <f t="shared" si="3"/>
        <v>0</v>
      </c>
      <c r="G40" s="23"/>
      <c r="H40" s="23"/>
      <c r="I40" s="23"/>
      <c r="J40" s="46"/>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82.5" customHeight="1" x14ac:dyDescent="0.25">
      <c r="A41" s="44"/>
      <c r="B41" s="52"/>
      <c r="C41" s="52"/>
      <c r="D41" s="51"/>
      <c r="E41" s="14" t="s">
        <v>6</v>
      </c>
      <c r="F41" s="24">
        <f t="shared" si="3"/>
        <v>0</v>
      </c>
      <c r="G41" s="23"/>
      <c r="H41" s="23"/>
      <c r="I41" s="23"/>
      <c r="J41" s="46"/>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8" customHeight="1" x14ac:dyDescent="0.25">
      <c r="A42" s="44"/>
      <c r="B42" s="52" t="s">
        <v>26</v>
      </c>
      <c r="C42" s="52" t="s">
        <v>18</v>
      </c>
      <c r="D42" s="46" t="s">
        <v>15</v>
      </c>
      <c r="E42" s="21" t="s">
        <v>11</v>
      </c>
      <c r="F42" s="24">
        <f>G42+H42+I42</f>
        <v>180000</v>
      </c>
      <c r="G42" s="24">
        <f>G45</f>
        <v>60000</v>
      </c>
      <c r="H42" s="24">
        <f>H45</f>
        <v>60000</v>
      </c>
      <c r="I42" s="24">
        <f>I45</f>
        <v>60000</v>
      </c>
      <c r="J42" s="46" t="s">
        <v>40</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8" customHeight="1" x14ac:dyDescent="0.25">
      <c r="A43" s="44"/>
      <c r="B43" s="52"/>
      <c r="C43" s="52"/>
      <c r="D43" s="46"/>
      <c r="E43" s="13" t="s">
        <v>3</v>
      </c>
      <c r="F43" s="24">
        <f t="shared" si="3"/>
        <v>0</v>
      </c>
      <c r="G43" s="23"/>
      <c r="H43" s="23"/>
      <c r="I43" s="23"/>
      <c r="J43" s="46"/>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8" customHeight="1" x14ac:dyDescent="0.25">
      <c r="A44" s="44"/>
      <c r="B44" s="52"/>
      <c r="C44" s="52"/>
      <c r="D44" s="46"/>
      <c r="E44" s="13" t="s">
        <v>4</v>
      </c>
      <c r="F44" s="24">
        <f t="shared" si="3"/>
        <v>0</v>
      </c>
      <c r="G44" s="23"/>
      <c r="H44" s="23"/>
      <c r="I44" s="23"/>
      <c r="J44" s="46"/>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8" customHeight="1" x14ac:dyDescent="0.25">
      <c r="A45" s="44"/>
      <c r="B45" s="52"/>
      <c r="C45" s="52"/>
      <c r="D45" s="46"/>
      <c r="E45" s="14" t="s">
        <v>5</v>
      </c>
      <c r="F45" s="24">
        <f t="shared" si="3"/>
        <v>180000</v>
      </c>
      <c r="G45" s="23">
        <v>60000</v>
      </c>
      <c r="H45" s="23">
        <v>60000</v>
      </c>
      <c r="I45" s="23">
        <v>60000</v>
      </c>
      <c r="J45" s="46"/>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156" customHeight="1" x14ac:dyDescent="0.25">
      <c r="A46" s="45"/>
      <c r="B46" s="52"/>
      <c r="C46" s="52"/>
      <c r="D46" s="46"/>
      <c r="E46" s="14" t="s">
        <v>6</v>
      </c>
      <c r="F46" s="24">
        <f>G46+H46+I46</f>
        <v>0</v>
      </c>
      <c r="G46" s="23"/>
      <c r="H46" s="23"/>
      <c r="I46" s="23"/>
      <c r="J46" s="46"/>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8" customHeight="1" x14ac:dyDescent="0.25">
      <c r="A47" s="33"/>
      <c r="B47" s="52" t="s">
        <v>37</v>
      </c>
      <c r="C47" s="52" t="s">
        <v>28</v>
      </c>
      <c r="D47" s="46" t="s">
        <v>16</v>
      </c>
      <c r="E47" s="21" t="s">
        <v>11</v>
      </c>
      <c r="F47" s="24">
        <f>G47+H47+I47</f>
        <v>2938000</v>
      </c>
      <c r="G47" s="24">
        <f>G50</f>
        <v>1238000</v>
      </c>
      <c r="H47" s="24">
        <f>H50</f>
        <v>1400000</v>
      </c>
      <c r="I47" s="24">
        <f>I50</f>
        <v>300000</v>
      </c>
      <c r="J47" s="47" t="s">
        <v>40</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8" customHeight="1" x14ac:dyDescent="0.25">
      <c r="A48" s="34"/>
      <c r="B48" s="52"/>
      <c r="C48" s="52"/>
      <c r="D48" s="46"/>
      <c r="E48" s="13" t="s">
        <v>3</v>
      </c>
      <c r="F48" s="24">
        <f t="shared" si="3"/>
        <v>0</v>
      </c>
      <c r="G48" s="23"/>
      <c r="H48" s="23"/>
      <c r="I48" s="23"/>
      <c r="J48" s="48"/>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9.5" customHeight="1" x14ac:dyDescent="0.25">
      <c r="A49" s="34"/>
      <c r="B49" s="52"/>
      <c r="C49" s="52"/>
      <c r="D49" s="46"/>
      <c r="E49" s="13" t="s">
        <v>4</v>
      </c>
      <c r="F49" s="24">
        <f t="shared" si="3"/>
        <v>0</v>
      </c>
      <c r="G49" s="23"/>
      <c r="H49" s="23"/>
      <c r="I49" s="23"/>
      <c r="J49" s="48"/>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6.5" customHeight="1" x14ac:dyDescent="0.25">
      <c r="A50" s="34"/>
      <c r="B50" s="52"/>
      <c r="C50" s="52"/>
      <c r="D50" s="46"/>
      <c r="E50" s="14" t="s">
        <v>5</v>
      </c>
      <c r="F50" s="24">
        <f>G50+H50+I50</f>
        <v>2938000</v>
      </c>
      <c r="G50" s="35">
        <v>1238000</v>
      </c>
      <c r="H50" s="23">
        <v>1400000</v>
      </c>
      <c r="I50" s="23">
        <v>300000</v>
      </c>
      <c r="J50" s="48"/>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24.5" customHeight="1" x14ac:dyDescent="0.25">
      <c r="A51" s="34"/>
      <c r="B51" s="52"/>
      <c r="C51" s="52"/>
      <c r="D51" s="46"/>
      <c r="E51" s="14" t="s">
        <v>6</v>
      </c>
      <c r="F51" s="24">
        <f t="shared" si="3"/>
        <v>0</v>
      </c>
      <c r="G51" s="23"/>
      <c r="H51" s="23"/>
      <c r="I51" s="23"/>
      <c r="J51" s="49"/>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8" customHeight="1" x14ac:dyDescent="0.25">
      <c r="A52" s="34"/>
      <c r="B52" s="52" t="s">
        <v>43</v>
      </c>
      <c r="C52" s="52" t="s">
        <v>28</v>
      </c>
      <c r="D52" s="51" t="s">
        <v>27</v>
      </c>
      <c r="E52" s="21" t="s">
        <v>11</v>
      </c>
      <c r="F52" s="24">
        <f>G52+H52+I52</f>
        <v>544025</v>
      </c>
      <c r="G52" s="24">
        <f>G55</f>
        <v>355295</v>
      </c>
      <c r="H52" s="24">
        <f>H55</f>
        <v>98730</v>
      </c>
      <c r="I52" s="24">
        <f>I55</f>
        <v>90000</v>
      </c>
      <c r="J52" s="46" t="s">
        <v>17</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5.75" customHeight="1" x14ac:dyDescent="0.25">
      <c r="A53" s="34"/>
      <c r="B53" s="52"/>
      <c r="C53" s="52"/>
      <c r="D53" s="51"/>
      <c r="E53" s="13" t="s">
        <v>3</v>
      </c>
      <c r="F53" s="24">
        <f t="shared" si="3"/>
        <v>0</v>
      </c>
      <c r="G53" s="23"/>
      <c r="H53" s="23"/>
      <c r="I53" s="23"/>
      <c r="J53" s="46"/>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5" customHeight="1" x14ac:dyDescent="0.25">
      <c r="A54" s="34"/>
      <c r="B54" s="52"/>
      <c r="C54" s="52"/>
      <c r="D54" s="51"/>
      <c r="E54" s="13" t="s">
        <v>4</v>
      </c>
      <c r="F54" s="24">
        <f t="shared" si="3"/>
        <v>0</v>
      </c>
      <c r="G54" s="23"/>
      <c r="H54" s="23"/>
      <c r="I54" s="23"/>
      <c r="J54" s="46"/>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7.25" customHeight="1" x14ac:dyDescent="0.25">
      <c r="A55" s="34"/>
      <c r="B55" s="52"/>
      <c r="C55" s="52"/>
      <c r="D55" s="51"/>
      <c r="E55" s="14" t="s">
        <v>5</v>
      </c>
      <c r="F55" s="24">
        <f>G55+H55+I55</f>
        <v>544025</v>
      </c>
      <c r="G55" s="35">
        <v>355295</v>
      </c>
      <c r="H55" s="23">
        <v>98730</v>
      </c>
      <c r="I55" s="23">
        <v>90000</v>
      </c>
      <c r="J55" s="46"/>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24" customHeight="1" x14ac:dyDescent="0.25">
      <c r="A56" s="34"/>
      <c r="B56" s="52"/>
      <c r="C56" s="52"/>
      <c r="D56" s="51"/>
      <c r="E56" s="14" t="s">
        <v>6</v>
      </c>
      <c r="F56" s="24">
        <f t="shared" si="3"/>
        <v>0</v>
      </c>
      <c r="G56" s="23"/>
      <c r="H56" s="23"/>
      <c r="I56" s="23"/>
      <c r="J56" s="46"/>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8.75" customHeight="1" x14ac:dyDescent="0.25">
      <c r="A57" s="34"/>
      <c r="B57" s="52" t="s">
        <v>47</v>
      </c>
      <c r="C57" s="52" t="s">
        <v>29</v>
      </c>
      <c r="D57" s="51" t="s">
        <v>27</v>
      </c>
      <c r="E57" s="21" t="s">
        <v>11</v>
      </c>
      <c r="F57" s="24">
        <f>G57+H57+I57</f>
        <v>1534000</v>
      </c>
      <c r="G57" s="24">
        <v>1534000</v>
      </c>
      <c r="H57" s="24">
        <f t="shared" ref="H57:I57" si="9">H58+H59+H60+H61</f>
        <v>0</v>
      </c>
      <c r="I57" s="24">
        <f t="shared" si="9"/>
        <v>0</v>
      </c>
      <c r="J57" s="46" t="s">
        <v>19</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8.75" customHeight="1" x14ac:dyDescent="0.25">
      <c r="A58" s="34"/>
      <c r="B58" s="52"/>
      <c r="C58" s="52"/>
      <c r="D58" s="51"/>
      <c r="E58" s="13" t="s">
        <v>3</v>
      </c>
      <c r="F58" s="24">
        <f t="shared" si="3"/>
        <v>0</v>
      </c>
      <c r="G58" s="23"/>
      <c r="H58" s="23"/>
      <c r="I58" s="23"/>
      <c r="J58" s="46"/>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8" customHeight="1" x14ac:dyDescent="0.25">
      <c r="A59" s="34"/>
      <c r="B59" s="52"/>
      <c r="C59" s="52"/>
      <c r="D59" s="51"/>
      <c r="E59" s="13" t="s">
        <v>4</v>
      </c>
      <c r="F59" s="24">
        <f t="shared" si="3"/>
        <v>0</v>
      </c>
      <c r="G59" s="23"/>
      <c r="H59" s="23"/>
      <c r="I59" s="23"/>
      <c r="J59" s="46"/>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5.75" customHeight="1" x14ac:dyDescent="0.25">
      <c r="A60" s="34"/>
      <c r="B60" s="52"/>
      <c r="C60" s="52"/>
      <c r="D60" s="51"/>
      <c r="E60" s="14" t="s">
        <v>5</v>
      </c>
      <c r="F60" s="24">
        <f>G60+H60+I60</f>
        <v>1534000</v>
      </c>
      <c r="G60" s="23">
        <v>1534000</v>
      </c>
      <c r="H60" s="23"/>
      <c r="I60" s="23"/>
      <c r="J60" s="46"/>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96.75" customHeight="1" x14ac:dyDescent="0.25">
      <c r="A61" s="34"/>
      <c r="B61" s="52"/>
      <c r="C61" s="52"/>
      <c r="D61" s="51"/>
      <c r="E61" s="14" t="s">
        <v>6</v>
      </c>
      <c r="F61" s="24">
        <f t="shared" si="3"/>
        <v>0</v>
      </c>
      <c r="G61" s="23"/>
      <c r="H61" s="23"/>
      <c r="I61" s="23"/>
      <c r="J61" s="46"/>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5" customHeight="1" x14ac:dyDescent="0.25">
      <c r="A62" s="56"/>
      <c r="B62" s="56"/>
      <c r="C62" s="56"/>
      <c r="D62" s="57"/>
      <c r="E62" s="17" t="s">
        <v>11</v>
      </c>
      <c r="F62" s="40">
        <f>F7+F12+F17+F22+F27+F32+F37+F42+F47+F52+F57</f>
        <v>5196025</v>
      </c>
      <c r="G62" s="40">
        <f>G7+G12+G17+G22+G27+G32+G37+G42+G52+G57+G47</f>
        <v>3187295</v>
      </c>
      <c r="H62" s="40">
        <f>H7+H12+H17+H22+H27+H32+H37+H42+H52+H57+H47</f>
        <v>1558730</v>
      </c>
      <c r="I62" s="40">
        <f>I7+I12+I17+I22+I27+I32+I42+I47+I52+I57</f>
        <v>450000</v>
      </c>
      <c r="J62" s="55"/>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5" customHeight="1" x14ac:dyDescent="0.25">
      <c r="A63" s="57"/>
      <c r="B63" s="57"/>
      <c r="C63" s="57"/>
      <c r="D63" s="57"/>
      <c r="E63" s="18" t="s">
        <v>3</v>
      </c>
      <c r="F63" s="5">
        <f>F8+F13+F18+F23+F28+F33+F38+F43+F48+F53+F58</f>
        <v>0</v>
      </c>
      <c r="G63" s="31"/>
      <c r="H63" s="38"/>
      <c r="I63" s="30"/>
      <c r="J63" s="55"/>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5" customHeight="1" x14ac:dyDescent="0.25">
      <c r="A64" s="57"/>
      <c r="B64" s="57"/>
      <c r="C64" s="57"/>
      <c r="D64" s="57"/>
      <c r="E64" s="18" t="s">
        <v>4</v>
      </c>
      <c r="F64" s="5">
        <f>G64+H64+I64</f>
        <v>0</v>
      </c>
      <c r="G64" s="31"/>
      <c r="H64" s="38"/>
      <c r="I64" s="30"/>
      <c r="J64" s="55"/>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5" customHeight="1" x14ac:dyDescent="0.25">
      <c r="A65" s="57"/>
      <c r="B65" s="57"/>
      <c r="C65" s="57"/>
      <c r="D65" s="57"/>
      <c r="E65" s="18" t="s">
        <v>5</v>
      </c>
      <c r="F65" s="5">
        <f>F10+F15+F20+F25+F30+F35+F40+F45+F50+F55+F60</f>
        <v>5196025</v>
      </c>
      <c r="G65" s="41">
        <f>G10+G15+G20+G25+G30+G35+G40+G45+G50+G55+G60</f>
        <v>3187295</v>
      </c>
      <c r="H65" s="42">
        <f>H10+H15+H20+H25+H30+H35+H40+H45+H50+H55+H60</f>
        <v>1558730</v>
      </c>
      <c r="I65" s="40">
        <f t="shared" ref="I65" si="10">I10+I15+I20+I25+I30+I35+I45+I50+I55+I60</f>
        <v>450000</v>
      </c>
      <c r="J65" s="55"/>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6.5" customHeight="1" x14ac:dyDescent="0.25">
      <c r="A66" s="57"/>
      <c r="B66" s="57"/>
      <c r="C66" s="57"/>
      <c r="D66" s="57"/>
      <c r="E66" s="19" t="s">
        <v>6</v>
      </c>
      <c r="F66" s="5">
        <f>G66+H66+I66</f>
        <v>0</v>
      </c>
      <c r="G66" s="6"/>
      <c r="H66" s="39"/>
      <c r="I66" s="6"/>
      <c r="J66" s="55"/>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5" customHeight="1" x14ac:dyDescent="0.25">
      <c r="A67" s="25"/>
      <c r="B67" s="25"/>
      <c r="C67" s="25"/>
      <c r="D67" s="25"/>
      <c r="E67" s="26"/>
      <c r="F67" s="27"/>
      <c r="G67" s="28"/>
      <c r="H67" s="28"/>
      <c r="I67" s="28"/>
      <c r="J67" s="2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33.75" customHeight="1" x14ac:dyDescent="0.25">
      <c r="A68" s="58" t="s">
        <v>20</v>
      </c>
      <c r="B68" s="58"/>
      <c r="C68" s="58"/>
      <c r="D68" s="58"/>
      <c r="E68" s="58"/>
      <c r="F68" s="58"/>
      <c r="G68" s="58"/>
      <c r="H68" s="58"/>
      <c r="I68" s="58"/>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5.75" x14ac:dyDescent="0.25">
      <c r="A69" s="1"/>
      <c r="B69" s="1"/>
      <c r="C69" s="1"/>
      <c r="D69" s="1"/>
      <c r="E69" s="4"/>
      <c r="F69" s="4"/>
      <c r="G69" s="4"/>
      <c r="H69" s="4"/>
      <c r="I69" s="4"/>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15.75" x14ac:dyDescent="0.25">
      <c r="A70" s="1"/>
      <c r="B70" s="1"/>
      <c r="C70" s="1"/>
      <c r="D70" s="1"/>
      <c r="E70" s="4"/>
      <c r="F70" s="4"/>
      <c r="G70" s="4"/>
      <c r="H70" s="4"/>
      <c r="I70" s="4"/>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5.75" x14ac:dyDescent="0.25">
      <c r="A71" s="1"/>
      <c r="B71" s="1"/>
      <c r="C71" s="1"/>
      <c r="D71" s="1"/>
      <c r="E71" s="4"/>
      <c r="F71" s="4"/>
      <c r="G71" s="4"/>
      <c r="H71" s="4"/>
      <c r="I71" s="4"/>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5.75" x14ac:dyDescent="0.25">
      <c r="A72" s="1"/>
      <c r="B72" s="1"/>
      <c r="D72" s="8"/>
      <c r="E72" s="4"/>
      <c r="F72" s="4"/>
      <c r="G72" s="4"/>
      <c r="H72" s="4"/>
      <c r="I72" s="4"/>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5.75" x14ac:dyDescent="0.25">
      <c r="A73" s="1"/>
      <c r="B73" s="1"/>
      <c r="C73" s="1"/>
      <c r="D73" s="1"/>
      <c r="E73" s="4"/>
      <c r="F73" s="4"/>
      <c r="G73" s="4"/>
      <c r="H73" s="4"/>
      <c r="I73" s="4"/>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ht="15.75" x14ac:dyDescent="0.25">
      <c r="A74" s="1"/>
      <c r="B74" s="1"/>
      <c r="C74" s="1"/>
      <c r="D74" s="1"/>
      <c r="E74" s="4"/>
      <c r="F74" s="4"/>
      <c r="G74" s="4"/>
      <c r="H74" s="4"/>
      <c r="I74" s="4"/>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ht="15.75" x14ac:dyDescent="0.25">
      <c r="A75" s="1"/>
      <c r="B75" s="1"/>
      <c r="C75" s="1"/>
      <c r="D75" s="1"/>
      <c r="E75" s="4"/>
      <c r="F75" s="4"/>
      <c r="G75" s="4"/>
      <c r="H75" s="4"/>
      <c r="I75" s="4"/>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5.75" x14ac:dyDescent="0.25">
      <c r="A76" s="1"/>
      <c r="B76" s="1"/>
      <c r="C76" s="1"/>
      <c r="D76" s="1"/>
      <c r="E76" s="4"/>
      <c r="F76" s="4"/>
      <c r="G76" s="4"/>
      <c r="H76" s="4"/>
      <c r="I76" s="4"/>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5.75" x14ac:dyDescent="0.25">
      <c r="A77" s="1"/>
      <c r="B77" s="1"/>
      <c r="C77" s="1"/>
      <c r="D77" s="1"/>
      <c r="E77" s="4"/>
      <c r="F77" s="4"/>
      <c r="G77" s="4"/>
      <c r="H77" s="4"/>
      <c r="I77" s="4"/>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5.75" x14ac:dyDescent="0.25">
      <c r="A78" s="1"/>
      <c r="B78" s="1"/>
      <c r="C78" s="1"/>
      <c r="D78" s="1"/>
      <c r="E78" s="4"/>
      <c r="F78" s="4"/>
      <c r="G78" s="4"/>
      <c r="H78" s="4"/>
      <c r="I78" s="4"/>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5.75" x14ac:dyDescent="0.25">
      <c r="A79" s="1"/>
      <c r="B79" s="1"/>
      <c r="C79" s="1"/>
      <c r="D79" s="1"/>
      <c r="E79" s="4"/>
      <c r="F79" s="4"/>
      <c r="G79" s="4"/>
      <c r="H79" s="4"/>
      <c r="I79" s="4"/>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5.75" x14ac:dyDescent="0.25">
      <c r="A80" s="1"/>
      <c r="B80" s="1"/>
      <c r="C80" s="1"/>
      <c r="D80" s="1"/>
      <c r="E80" s="4"/>
      <c r="F80" s="4"/>
      <c r="G80" s="4"/>
      <c r="H80" s="4"/>
      <c r="I80" s="4"/>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5.75" x14ac:dyDescent="0.25">
      <c r="A81" s="1"/>
      <c r="B81" s="1"/>
      <c r="C81" s="1"/>
      <c r="D81" s="1"/>
      <c r="E81" s="4"/>
      <c r="F81" s="4"/>
      <c r="G81" s="4"/>
      <c r="H81" s="4"/>
      <c r="I81" s="4"/>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ht="15.75" x14ac:dyDescent="0.25">
      <c r="A82" s="1"/>
      <c r="B82" s="1"/>
      <c r="C82" s="1"/>
      <c r="D82" s="1"/>
      <c r="E82" s="4"/>
      <c r="F82" s="4"/>
      <c r="G82" s="4"/>
      <c r="H82" s="4"/>
      <c r="I82" s="4"/>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ht="15.75" x14ac:dyDescent="0.25">
      <c r="A83" s="1"/>
      <c r="B83" s="1"/>
      <c r="C83" s="1"/>
      <c r="D83" s="1"/>
      <c r="E83" s="4"/>
      <c r="F83" s="4"/>
      <c r="G83" s="4"/>
      <c r="H83" s="4"/>
      <c r="I83" s="4"/>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ht="15.75" x14ac:dyDescent="0.25">
      <c r="A84" s="1"/>
      <c r="B84" s="1"/>
      <c r="C84" s="1"/>
      <c r="D84" s="1"/>
      <c r="E84" s="4"/>
      <c r="F84" s="4"/>
      <c r="G84" s="4"/>
      <c r="H84" s="4"/>
      <c r="I84" s="4"/>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5.75" x14ac:dyDescent="0.25">
      <c r="A85" s="1"/>
      <c r="B85" s="1"/>
      <c r="C85" s="1"/>
      <c r="D85" s="1"/>
      <c r="E85" s="4"/>
      <c r="F85" s="4"/>
      <c r="G85" s="4"/>
      <c r="H85" s="4"/>
      <c r="I85" s="4"/>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ht="15.75" x14ac:dyDescent="0.25">
      <c r="A86" s="1"/>
      <c r="B86" s="1"/>
      <c r="C86" s="1"/>
      <c r="D86" s="1"/>
      <c r="E86" s="4"/>
      <c r="F86" s="4"/>
      <c r="G86" s="4"/>
      <c r="H86" s="4"/>
      <c r="I86" s="4"/>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5.75" x14ac:dyDescent="0.25">
      <c r="A87" s="1"/>
      <c r="B87" s="1"/>
      <c r="C87" s="1"/>
      <c r="D87" s="1"/>
      <c r="E87" s="4"/>
      <c r="F87" s="4"/>
      <c r="G87" s="4"/>
      <c r="H87" s="4"/>
      <c r="I87" s="4"/>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5.75" x14ac:dyDescent="0.25">
      <c r="A88" s="1"/>
      <c r="B88" s="1"/>
      <c r="C88" s="1"/>
      <c r="D88" s="1"/>
      <c r="E88" s="4"/>
      <c r="F88" s="4"/>
      <c r="G88" s="4"/>
      <c r="H88" s="4"/>
      <c r="I88" s="4"/>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5.75" x14ac:dyDescent="0.25">
      <c r="A89" s="1"/>
      <c r="B89" s="1"/>
      <c r="C89" s="1"/>
      <c r="D89" s="1"/>
      <c r="E89" s="4"/>
      <c r="F89" s="4"/>
      <c r="G89" s="4"/>
      <c r="H89" s="4"/>
      <c r="I89" s="4"/>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5.75" x14ac:dyDescent="0.25">
      <c r="A90" s="1"/>
      <c r="B90" s="1"/>
      <c r="C90" s="1"/>
      <c r="D90" s="1"/>
      <c r="E90" s="4"/>
      <c r="F90" s="4"/>
      <c r="G90" s="4"/>
      <c r="H90" s="4"/>
      <c r="I90" s="4"/>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5.75" x14ac:dyDescent="0.25">
      <c r="A91" s="1"/>
      <c r="B91" s="1"/>
      <c r="C91" s="1"/>
      <c r="D91" s="1"/>
      <c r="E91" s="4"/>
      <c r="F91" s="4"/>
      <c r="G91" s="4"/>
      <c r="H91" s="4"/>
      <c r="I91" s="4"/>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5.75" x14ac:dyDescent="0.25">
      <c r="A92" s="1"/>
      <c r="B92" s="1"/>
      <c r="C92" s="1"/>
      <c r="D92" s="1"/>
      <c r="E92" s="4"/>
      <c r="F92" s="4"/>
      <c r="G92" s="4"/>
      <c r="H92" s="4"/>
      <c r="I92" s="4"/>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5.75" x14ac:dyDescent="0.25">
      <c r="A93" s="1"/>
      <c r="B93" s="1"/>
      <c r="C93" s="1"/>
      <c r="D93" s="1"/>
      <c r="E93" s="4"/>
      <c r="F93" s="4"/>
      <c r="G93" s="4"/>
      <c r="H93" s="4"/>
      <c r="I93" s="4"/>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5.75" x14ac:dyDescent="0.25">
      <c r="A94" s="1"/>
      <c r="B94" s="1"/>
      <c r="C94" s="1"/>
      <c r="D94" s="1"/>
      <c r="E94" s="4"/>
      <c r="F94" s="4"/>
      <c r="G94" s="4"/>
      <c r="H94" s="4"/>
      <c r="I94" s="4"/>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5.75" x14ac:dyDescent="0.25">
      <c r="A95" s="1"/>
      <c r="B95" s="1"/>
      <c r="C95" s="1"/>
      <c r="D95" s="1"/>
      <c r="E95" s="4"/>
      <c r="F95" s="4"/>
      <c r="G95" s="4"/>
      <c r="H95" s="4"/>
      <c r="I95" s="4"/>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5.75" x14ac:dyDescent="0.25">
      <c r="A96" s="1"/>
      <c r="B96" s="1"/>
      <c r="C96" s="1"/>
      <c r="D96" s="1"/>
      <c r="E96" s="4"/>
      <c r="F96" s="4"/>
      <c r="G96" s="4"/>
      <c r="H96" s="4"/>
      <c r="I96" s="4"/>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15.75" x14ac:dyDescent="0.25">
      <c r="A97" s="1"/>
      <c r="B97" s="1"/>
      <c r="C97" s="1"/>
      <c r="D97" s="1"/>
      <c r="E97" s="4"/>
      <c r="F97" s="4"/>
      <c r="G97" s="4"/>
      <c r="H97" s="4"/>
      <c r="I97" s="4"/>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ht="15.75" x14ac:dyDescent="0.25">
      <c r="A98" s="1"/>
      <c r="B98" s="1"/>
      <c r="C98" s="1"/>
      <c r="D98" s="1"/>
      <c r="E98" s="4"/>
      <c r="F98" s="4"/>
      <c r="G98" s="4"/>
      <c r="H98" s="4"/>
      <c r="I98" s="4"/>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ht="15.75" x14ac:dyDescent="0.25">
      <c r="A99" s="1"/>
      <c r="B99" s="1"/>
      <c r="C99" s="1"/>
      <c r="D99" s="1"/>
      <c r="E99" s="4"/>
      <c r="F99" s="4"/>
      <c r="G99" s="4"/>
      <c r="H99" s="4"/>
      <c r="I99" s="4"/>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15.75" x14ac:dyDescent="0.25">
      <c r="A100" s="1"/>
      <c r="B100" s="1"/>
      <c r="C100" s="1"/>
      <c r="D100" s="1"/>
      <c r="E100" s="4"/>
      <c r="F100" s="4"/>
      <c r="G100" s="4"/>
      <c r="H100" s="4"/>
      <c r="I100" s="4"/>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5.75" x14ac:dyDescent="0.25">
      <c r="A101" s="1"/>
      <c r="B101" s="1"/>
      <c r="C101" s="1"/>
      <c r="D101" s="1"/>
      <c r="E101" s="4"/>
      <c r="F101" s="4"/>
      <c r="G101" s="4"/>
      <c r="H101" s="4"/>
      <c r="I101" s="4"/>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5.75" x14ac:dyDescent="0.25">
      <c r="A102" s="1"/>
      <c r="B102" s="1"/>
      <c r="C102" s="1"/>
      <c r="D102" s="1"/>
      <c r="E102" s="4"/>
      <c r="F102" s="4"/>
      <c r="G102" s="4"/>
      <c r="H102" s="4"/>
      <c r="I102" s="4"/>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5.75" x14ac:dyDescent="0.25">
      <c r="A103" s="1"/>
      <c r="B103" s="1"/>
      <c r="C103" s="1"/>
      <c r="D103" s="1"/>
      <c r="E103" s="4"/>
      <c r="F103" s="4"/>
      <c r="G103" s="4"/>
      <c r="H103" s="4"/>
      <c r="I103" s="4"/>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5.75" x14ac:dyDescent="0.25">
      <c r="A104" s="1"/>
      <c r="B104" s="1"/>
      <c r="C104" s="1"/>
      <c r="D104" s="1"/>
      <c r="E104" s="4"/>
      <c r="F104" s="4"/>
      <c r="G104" s="4"/>
      <c r="H104" s="4"/>
      <c r="I104" s="4"/>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5.75" x14ac:dyDescent="0.25">
      <c r="A105" s="1"/>
      <c r="B105" s="1"/>
      <c r="C105" s="1"/>
      <c r="D105" s="1"/>
      <c r="E105" s="4"/>
      <c r="F105" s="4"/>
      <c r="G105" s="4"/>
      <c r="H105" s="4"/>
      <c r="I105" s="4"/>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5.75" x14ac:dyDescent="0.25">
      <c r="A106" s="1"/>
      <c r="B106" s="1"/>
      <c r="C106" s="1"/>
      <c r="D106" s="1"/>
      <c r="E106" s="4"/>
      <c r="F106" s="4"/>
      <c r="G106" s="4"/>
      <c r="H106" s="4"/>
      <c r="I106" s="4"/>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5.75" x14ac:dyDescent="0.25">
      <c r="A107" s="1"/>
      <c r="B107" s="1"/>
      <c r="C107" s="1"/>
      <c r="D107" s="1"/>
      <c r="E107" s="4"/>
      <c r="F107" s="4"/>
      <c r="G107" s="4"/>
      <c r="H107" s="4"/>
      <c r="I107" s="4"/>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5.75" x14ac:dyDescent="0.25">
      <c r="A108" s="1"/>
      <c r="B108" s="1"/>
      <c r="C108" s="1"/>
      <c r="D108" s="1"/>
      <c r="E108" s="4"/>
      <c r="F108" s="4"/>
      <c r="G108" s="4"/>
      <c r="H108" s="4"/>
      <c r="I108" s="4"/>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5.75" x14ac:dyDescent="0.25">
      <c r="A109" s="1"/>
      <c r="B109" s="1"/>
      <c r="C109" s="1"/>
      <c r="D109" s="1"/>
      <c r="E109" s="4"/>
      <c r="F109" s="4"/>
      <c r="G109" s="4"/>
      <c r="H109" s="4"/>
      <c r="I109" s="4"/>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5.75" x14ac:dyDescent="0.25">
      <c r="A110" s="1"/>
      <c r="B110" s="1"/>
      <c r="C110" s="1"/>
      <c r="D110" s="1"/>
      <c r="E110" s="4"/>
      <c r="F110" s="4"/>
      <c r="G110" s="4"/>
      <c r="H110" s="4"/>
      <c r="I110" s="4"/>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sheetData>
  <mergeCells count="58">
    <mergeCell ref="H1:J1"/>
    <mergeCell ref="A3:J3"/>
    <mergeCell ref="J12:J16"/>
    <mergeCell ref="A7:A21"/>
    <mergeCell ref="J5:J6"/>
    <mergeCell ref="F5:I5"/>
    <mergeCell ref="E5:E6"/>
    <mergeCell ref="D5:D6"/>
    <mergeCell ref="A5:A6"/>
    <mergeCell ref="B5:B6"/>
    <mergeCell ref="C5:C6"/>
    <mergeCell ref="B7:B11"/>
    <mergeCell ref="B12:B16"/>
    <mergeCell ref="B17:B21"/>
    <mergeCell ref="J17:J21"/>
    <mergeCell ref="J7:J11"/>
    <mergeCell ref="J62:J66"/>
    <mergeCell ref="A62:D66"/>
    <mergeCell ref="A68:I68"/>
    <mergeCell ref="B22:B26"/>
    <mergeCell ref="J22:J26"/>
    <mergeCell ref="J52:J56"/>
    <mergeCell ref="D37:D41"/>
    <mergeCell ref="D42:D46"/>
    <mergeCell ref="D27:D31"/>
    <mergeCell ref="D32:D36"/>
    <mergeCell ref="D47:D51"/>
    <mergeCell ref="J57:J61"/>
    <mergeCell ref="D57:D61"/>
    <mergeCell ref="B57:B61"/>
    <mergeCell ref="C57:C61"/>
    <mergeCell ref="J27:J31"/>
    <mergeCell ref="D17:D21"/>
    <mergeCell ref="C7:C11"/>
    <mergeCell ref="C12:C16"/>
    <mergeCell ref="C17:C21"/>
    <mergeCell ref="D7:D11"/>
    <mergeCell ref="D12:D16"/>
    <mergeCell ref="D52:D56"/>
    <mergeCell ref="C52:C56"/>
    <mergeCell ref="B27:B31"/>
    <mergeCell ref="C27:C31"/>
    <mergeCell ref="B32:B36"/>
    <mergeCell ref="C32:C36"/>
    <mergeCell ref="B37:B41"/>
    <mergeCell ref="C37:C41"/>
    <mergeCell ref="B42:B46"/>
    <mergeCell ref="C42:C46"/>
    <mergeCell ref="B47:B51"/>
    <mergeCell ref="C47:C51"/>
    <mergeCell ref="B52:B56"/>
    <mergeCell ref="A22:A46"/>
    <mergeCell ref="J32:J36"/>
    <mergeCell ref="J37:J41"/>
    <mergeCell ref="J42:J46"/>
    <mergeCell ref="J47:J51"/>
    <mergeCell ref="C22:C26"/>
    <mergeCell ref="D22:D26"/>
  </mergeCells>
  <pageMargins left="0.23622047244094491" right="0.23622047244094491" top="0.39370078740157483" bottom="0.39370078740157483" header="0" footer="0"/>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2024-11-22T06:58:39Z</cp:lastPrinted>
  <dcterms:created xsi:type="dcterms:W3CDTF">2022-10-06T06:51:51Z</dcterms:created>
  <dcterms:modified xsi:type="dcterms:W3CDTF">2024-11-22T07:16:22Z</dcterms:modified>
</cp:coreProperties>
</file>