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22.07.2025\ТРО\"/>
    </mc:Choice>
  </mc:AlternateContent>
  <xr:revisionPtr revIDLastSave="0" documentId="13_ncr:1_{609A0CC5-FA44-47F8-9AC7-8D603D4EC881}" xr6:coauthVersionLast="47" xr6:coauthVersionMax="47" xr10:uidLastSave="{00000000-0000-0000-0000-000000000000}"/>
  <bookViews>
    <workbookView xWindow="6525" yWindow="3045" windowWidth="20430" windowHeight="1131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91029"/>
</workbook>
</file>

<file path=xl/calcChain.xml><?xml version="1.0" encoding="utf-8"?>
<calcChain xmlns="http://schemas.openxmlformats.org/spreadsheetml/2006/main">
  <c r="E96" i="1" l="1"/>
  <c r="E89" i="1"/>
  <c r="E87" i="1"/>
  <c r="E97" i="1" l="1"/>
  <c r="E99" i="1"/>
  <c r="E26" i="1"/>
  <c r="E25" i="1" s="1"/>
  <c r="E41" i="1"/>
  <c r="E40" i="1" s="1"/>
  <c r="E16" i="1" l="1"/>
  <c r="E10" i="1"/>
  <c r="E98" i="1" l="1"/>
  <c r="E18" i="1"/>
  <c r="E12" i="1"/>
</calcChain>
</file>

<file path=xl/sharedStrings.xml><?xml version="1.0" encoding="utf-8"?>
<sst xmlns="http://schemas.openxmlformats.org/spreadsheetml/2006/main" count="141" uniqueCount="48">
  <si>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</si>
  <si>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</si>
  <si>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</si>
  <si>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</si>
  <si>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</si>
  <si>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</si>
  <si>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</si>
  <si>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</si>
  <si>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</si>
  <si>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</si>
  <si>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</si>
  <si>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</si>
  <si>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</si>
  <si>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</si>
  <si>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</si>
  <si>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</si>
  <si>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</si>
  <si>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</si>
  <si>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</si>
  <si>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</si>
  <si>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</si>
  <si>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</si>
  <si>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</si>
  <si>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</si>
  <si>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</si>
  <si>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</si>
  <si>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</si>
  <si>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</si>
  <si>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</si>
  <si>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</si>
  <si>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</si>
  <si>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Відділ цивільного захисту та оборонної роботи Павлоградської міської ради, в/ч А4576</t>
  </si>
  <si>
    <t>2.7. Виділення  субвенції з місцевого бюджету державному бюджету на виконання програм соціально-економічного розвитку регіонів для  в/ч А4576 на придбання автомобільного тралу( автопоїзду)</t>
  </si>
  <si>
    <t>2.6. Виділення  субвенції з місцевого бюджету державному бюджету на виконання програм соціально-економічного розвитку регіонів для в/ч А0693 на придбання запасних частин та комплектуючих до БПЛА,  антени для БПЛА</t>
  </si>
  <si>
    <t>2.5. Виділення  субвенції з місцевого бюджету державному бюджету на виконання програм соціально-економічного розвитку регіонів для в/ч А3488 на придбання FPV квадрокоптерів</t>
  </si>
  <si>
    <t>2.4. Виділення  субвенції з місцевого бюджету державному бюджету на виконання програм соціально-економічного розвитку регіонів для  в/ч А4350 на придбання матеріалів для обладнання позицій та створення фортифікаційних споруд та забезпечення місць проживання особового складу.</t>
  </si>
  <si>
    <t>2.3. Виділення  субвенції з місцевого бюджету державному бюджету на виконання програм соціально-економічного розвитку регіонів для в/ч А4638 на придбання FPV дронів</t>
  </si>
  <si>
    <t>2.2. Виділення  субвенції з місцевого бюджету державному бюджету на виконання програм соціально-економічного розвитку регіонів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</si>
  <si>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Лугансько-Павлоградський зональній відділ Військової служби правопорядку</t>
  </si>
  <si>
    <t>Відділ культури Павлоградської міської ради</t>
  </si>
  <si>
    <t>2.8. Виділення  субвенції з місцевого бюджету державному бюджету на виконання програм соціально-економічного розвитку регіонів для Лугансько-Павлоградського зонального відділу Військової служби правопорядку, для закупівлі будівельних матеріалів на проведення поточного ремонту будівель розташованих на території відділу.</t>
  </si>
  <si>
    <t>Відділ охорони здоров’я міської ради</t>
  </si>
  <si>
    <t>1.2.Оплата транспортних послуг з перевезення вантажів, працівників залучених до виконання робіт, послуг спеціалізованої техніки, тощо для проведення заходів з укріплення території Павлоградської міської територіальної громади та Дніпропетровської області</t>
  </si>
  <si>
    <t>Відділ цивільного захисту та оборонної роботи Павлоградської міської ради, в/ч 7036 для в/ч 7235</t>
  </si>
  <si>
    <t>2.9. Виділення  субвенції з місцевого бюджету державному бюджету на виконання завдання захисту конституційного ладу  для в/ч А7036 на закупівлю логістичних(евакуаційних) наземних роботизованих комплексів для військової частини А 7235</t>
  </si>
  <si>
    <t>2.10. Виділення  субвенції з місцевого бюджету державному бюджету на виконання завдання захисту конституційного ладу  для в/ч А1964 на придбання пристроїв оптико -електронного прицілювання вогневих засобів озброєння по низьколітаючих повітряних цілях “СКАЙЛОК” для крупнокаліберних Browning M2 для військової частини А 4953</t>
  </si>
  <si>
    <t>Відділ цивільного захисту та оборонної роботи Павлоградської міської ради, в/ч 1964 для в/ч 4953</t>
  </si>
  <si>
    <t xml:space="preserve">           Додаток 2
          до рішення міської ради 
          від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</si>
</sst>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
      <sz val="11"/>
      <color theme="1"/>
      <name val="Times New Roman"/>
      <family val="1"/>
      <charset val="204"/>
    </font>
    <font>
      <sz val="12"/>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xf numFmtId="0" fontId="0" fillId="0" borderId="4" xfId="0" applyBorder="1" applyAlignment="1">
      <alignment horizontal="center" vertical="center" wrapText="1"/>
    </xf>
    <xf numFmtId="0" fontId="1" fillId="0" borderId="2"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1" fillId="0" borderId="1" xfId="0" applyFont="1" applyBorder="1" applyAlignment="1">
      <alignment horizontal="left" vertical="top" wrapText="1"/>
    </xf>
    <xf numFmtId="0" fontId="1" fillId="0" borderId="0" xfId="0" applyFont="1" applyAlignment="1">
      <alignment horizontal="center" vertical="center" wrapText="1"/>
    </xf>
    <xf numFmtId="164" fontId="1" fillId="0" borderId="5"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justify"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0" fontId="1" fillId="0" borderId="2" xfId="0" applyFont="1" applyBorder="1" applyAlignment="1">
      <alignment horizontal="righ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9" fillId="0" borderId="2" xfId="0" applyFont="1" applyBorder="1" applyAlignment="1">
      <alignment horizontal="right" vertical="top" wrapText="1"/>
    </xf>
    <xf numFmtId="0" fontId="0" fillId="0" borderId="6" xfId="0" applyBorder="1" applyAlignment="1">
      <alignment horizontal="center" vertical="center" wrapText="1"/>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1" fillId="0" borderId="4" xfId="0" applyFont="1" applyBorder="1" applyAlignment="1">
      <alignment horizontal="center" vertical="center" wrapText="1"/>
    </xf>
    <xf numFmtId="0" fontId="3" fillId="2"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164" fontId="1" fillId="3" borderId="5" xfId="0" applyNumberFormat="1" applyFont="1" applyFill="1" applyBorder="1" applyAlignment="1">
      <alignment horizontal="center" vertical="center" wrapText="1"/>
    </xf>
    <xf numFmtId="0" fontId="1" fillId="3" borderId="6" xfId="0"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164" fontId="1" fillId="0" borderId="6"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164" fontId="9" fillId="0" borderId="5" xfId="0" applyNumberFormat="1" applyFont="1" applyBorder="1" applyAlignment="1">
      <alignment horizontal="center" vertical="center" wrapText="1"/>
    </xf>
    <xf numFmtId="0" fontId="9" fillId="0" borderId="6" xfId="0" applyFont="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0" fillId="0" borderId="3" xfId="0" applyBorder="1" applyAlignment="1">
      <alignment horizontal="right" vertical="top" wrapText="1"/>
    </xf>
    <xf numFmtId="0" fontId="0" fillId="0" borderId="4" xfId="0" applyBorder="1" applyAlignment="1">
      <alignment horizontal="right" vertical="top" wrapText="1"/>
    </xf>
    <xf numFmtId="164" fontId="9" fillId="0" borderId="5" xfId="0" applyNumberFormat="1" applyFont="1" applyBorder="1" applyAlignment="1">
      <alignment horizontal="center"/>
    </xf>
    <xf numFmtId="164" fontId="9" fillId="0" borderId="6" xfId="0" applyNumberFormat="1" applyFont="1" applyBorder="1" applyAlignment="1">
      <alignment horizontal="center"/>
    </xf>
    <xf numFmtId="164" fontId="1" fillId="0" borderId="5" xfId="0" applyNumberFormat="1" applyFont="1" applyBorder="1" applyAlignment="1">
      <alignment horizontal="center"/>
    </xf>
    <xf numFmtId="164" fontId="1" fillId="0" borderId="6" xfId="0" applyNumberFormat="1" applyFont="1" applyBorder="1" applyAlignment="1">
      <alignment horizontal="center"/>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164" fontId="9" fillId="0" borderId="6" xfId="0" applyNumberFormat="1" applyFont="1" applyBorder="1" applyAlignment="1">
      <alignment horizontal="center" vertical="center" wrapText="1"/>
    </xf>
    <xf numFmtId="0" fontId="1" fillId="0" borderId="8" xfId="0" applyFont="1" applyBorder="1" applyAlignment="1">
      <alignment horizontal="left" vertical="top" wrapText="1"/>
    </xf>
    <xf numFmtId="0" fontId="12" fillId="0" borderId="13" xfId="0" applyFont="1" applyBorder="1" applyAlignment="1">
      <alignment horizontal="left" vertical="top" wrapText="1"/>
    </xf>
    <xf numFmtId="0" fontId="12" fillId="0" borderId="10" xfId="0" applyFont="1" applyBorder="1" applyAlignment="1">
      <alignment horizontal="left" vertical="top" wrapText="1"/>
    </xf>
    <xf numFmtId="0" fontId="0" fillId="0" borderId="3" xfId="0" applyBorder="1" applyAlignment="1">
      <alignment horizontal="left" vertical="top" wrapText="1"/>
    </xf>
    <xf numFmtId="0" fontId="0" fillId="0" borderId="3" xfId="0" applyBorder="1" applyAlignment="1">
      <alignment vertical="top" wrapText="1"/>
    </xf>
    <xf numFmtId="0" fontId="0" fillId="0" borderId="4" xfId="0" applyBorder="1" applyAlignment="1">
      <alignment vertical="top" wrapText="1"/>
    </xf>
    <xf numFmtId="0" fontId="1" fillId="0" borderId="12" xfId="0" applyFont="1" applyBorder="1" applyAlignment="1">
      <alignment horizontal="center" vertical="center" wrapText="1"/>
    </xf>
    <xf numFmtId="0" fontId="0" fillId="0" borderId="12" xfId="0" applyBorder="1" applyAlignment="1">
      <alignment horizontal="center" vertical="center" wrapText="1"/>
    </xf>
    <xf numFmtId="0" fontId="0" fillId="0" borderId="9" xfId="0" applyBorder="1" applyAlignment="1">
      <alignment horizontal="center" vertical="center" wrapText="1"/>
    </xf>
    <xf numFmtId="0" fontId="1" fillId="0" borderId="8" xfId="0" applyFont="1" applyBorder="1" applyAlignment="1">
      <alignment horizontal="justify" vertical="top" wrapText="1"/>
    </xf>
    <xf numFmtId="0" fontId="1" fillId="0" borderId="13" xfId="0" applyFont="1" applyBorder="1" applyAlignment="1">
      <alignment horizontal="justify" vertical="top" wrapText="1"/>
    </xf>
    <xf numFmtId="0" fontId="1" fillId="0" borderId="10" xfId="0" applyFont="1" applyBorder="1" applyAlignment="1">
      <alignment horizontal="justify" vertical="top"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365"/>
  <sheetViews>
    <sheetView tabSelected="1" topLeftCell="A10" zoomScale="112" zoomScaleNormal="112" workbookViewId="0">
      <selection activeCell="B14" sqref="B14:B19"/>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31.5" customHeight="1" x14ac:dyDescent="0.25"/>
    <row r="2" spans="1:32" ht="45.75" customHeight="1" x14ac:dyDescent="0.25">
      <c r="A2" s="1"/>
      <c r="B2" s="1"/>
      <c r="C2" s="1"/>
      <c r="D2" s="79" t="s">
        <v>47</v>
      </c>
      <c r="E2" s="79"/>
      <c r="F2" s="79"/>
      <c r="G2" s="79"/>
      <c r="J2" s="1"/>
      <c r="K2" s="1"/>
      <c r="L2" s="1"/>
      <c r="M2" s="1"/>
      <c r="N2" s="1"/>
      <c r="O2" s="1"/>
      <c r="P2" s="1"/>
      <c r="Q2" s="1"/>
      <c r="R2" s="1"/>
      <c r="S2" s="1"/>
      <c r="T2" s="1"/>
      <c r="U2" s="1"/>
      <c r="V2" s="1"/>
      <c r="W2" s="1"/>
      <c r="X2" s="1"/>
      <c r="Y2" s="1"/>
      <c r="Z2" s="1"/>
      <c r="AA2" s="1"/>
      <c r="AB2" s="1"/>
      <c r="AC2" s="1"/>
      <c r="AD2" s="1"/>
      <c r="AE2" s="1"/>
      <c r="AF2" s="1"/>
    </row>
    <row r="3" spans="1:32" ht="11.25" customHeight="1" x14ac:dyDescent="0.25">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x14ac:dyDescent="0.25">
      <c r="A4" s="1"/>
      <c r="B4" s="61" t="s">
        <v>18</v>
      </c>
      <c r="C4" s="62"/>
      <c r="D4" s="62"/>
      <c r="E4" s="62"/>
      <c r="F4" s="62"/>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x14ac:dyDescent="0.25">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x14ac:dyDescent="0.25">
      <c r="A6" s="47" t="s">
        <v>0</v>
      </c>
      <c r="B6" s="47" t="s">
        <v>1</v>
      </c>
      <c r="C6" s="47" t="s">
        <v>2</v>
      </c>
      <c r="D6" s="47" t="s">
        <v>3</v>
      </c>
      <c r="E6" s="80" t="s">
        <v>9</v>
      </c>
      <c r="F6" s="81"/>
      <c r="G6" s="47" t="s">
        <v>4</v>
      </c>
      <c r="H6" s="1"/>
      <c r="I6" s="1"/>
      <c r="J6" s="1"/>
      <c r="K6" s="1"/>
      <c r="L6" s="1"/>
      <c r="M6" s="1"/>
      <c r="N6" s="1"/>
      <c r="O6" s="1"/>
      <c r="P6" s="1"/>
      <c r="Q6" s="1"/>
      <c r="R6" s="1"/>
      <c r="S6" s="1"/>
      <c r="T6" s="1"/>
      <c r="U6" s="1"/>
      <c r="V6" s="1"/>
      <c r="W6" s="1"/>
      <c r="X6" s="1"/>
      <c r="Y6" s="1"/>
      <c r="Z6" s="1"/>
      <c r="AA6" s="1"/>
      <c r="AB6" s="1"/>
      <c r="AC6" s="1"/>
      <c r="AD6" s="1"/>
      <c r="AE6" s="1"/>
      <c r="AF6" s="1"/>
    </row>
    <row r="7" spans="1:32" ht="6" customHeight="1" x14ac:dyDescent="0.25">
      <c r="A7" s="47"/>
      <c r="B7" s="47"/>
      <c r="C7" s="47"/>
      <c r="D7" s="47"/>
      <c r="E7" s="82"/>
      <c r="F7" s="83"/>
      <c r="G7" s="47"/>
      <c r="H7" s="1"/>
      <c r="I7" s="1"/>
      <c r="J7" s="1"/>
      <c r="K7" s="1"/>
      <c r="L7" s="1"/>
      <c r="M7" s="1"/>
      <c r="N7" s="1"/>
      <c r="O7" s="1"/>
      <c r="P7" s="1"/>
      <c r="Q7" s="1"/>
      <c r="R7" s="1"/>
      <c r="S7" s="1"/>
      <c r="T7" s="1"/>
      <c r="U7" s="1"/>
      <c r="V7" s="1"/>
      <c r="W7" s="1"/>
      <c r="X7" s="1"/>
      <c r="Y7" s="1"/>
      <c r="Z7" s="1"/>
      <c r="AA7" s="1"/>
      <c r="AB7" s="1"/>
      <c r="AC7" s="1"/>
      <c r="AD7" s="1"/>
      <c r="AE7" s="1"/>
      <c r="AF7" s="1"/>
    </row>
    <row r="8" spans="1:32" ht="127.5" customHeight="1" x14ac:dyDescent="0.25">
      <c r="A8" s="88" t="s">
        <v>10</v>
      </c>
      <c r="B8" s="48" t="s">
        <v>14</v>
      </c>
      <c r="C8" s="53" t="s">
        <v>22</v>
      </c>
      <c r="D8" s="30" t="s">
        <v>19</v>
      </c>
      <c r="E8" s="84"/>
      <c r="F8" s="85"/>
      <c r="G8" s="30"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x14ac:dyDescent="0.25">
      <c r="A9" s="89"/>
      <c r="B9" s="49"/>
      <c r="C9" s="55"/>
      <c r="D9" s="45"/>
      <c r="E9" s="86"/>
      <c r="F9" s="87"/>
      <c r="G9" s="31"/>
      <c r="H9" s="1"/>
      <c r="I9" s="1"/>
      <c r="J9" s="1"/>
      <c r="K9" s="1"/>
      <c r="L9" s="1"/>
      <c r="M9" s="1"/>
      <c r="N9" s="1"/>
      <c r="O9" s="1"/>
      <c r="P9" s="1"/>
      <c r="Q9" s="1"/>
      <c r="R9" s="1"/>
      <c r="S9" s="1"/>
      <c r="T9" s="1"/>
      <c r="U9" s="1"/>
      <c r="V9" s="1"/>
      <c r="W9" s="1"/>
      <c r="X9" s="1"/>
      <c r="Y9" s="1"/>
      <c r="Z9" s="1"/>
      <c r="AA9" s="1"/>
      <c r="AB9" s="1"/>
      <c r="AC9" s="1"/>
      <c r="AD9" s="1"/>
      <c r="AE9" s="1"/>
      <c r="AF9" s="1"/>
    </row>
    <row r="10" spans="1:32" ht="30.75" customHeight="1" x14ac:dyDescent="0.25">
      <c r="A10" s="89"/>
      <c r="B10" s="49"/>
      <c r="C10" s="34" t="s">
        <v>12</v>
      </c>
      <c r="D10" s="9" t="s">
        <v>13</v>
      </c>
      <c r="E10" s="24">
        <f>SUM(F8:F8)</f>
        <v>0</v>
      </c>
      <c r="F10" s="60"/>
      <c r="G10" s="31"/>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x14ac:dyDescent="0.25">
      <c r="A11" s="89"/>
      <c r="B11" s="49"/>
      <c r="C11" s="51"/>
      <c r="D11" s="10" t="s">
        <v>5</v>
      </c>
      <c r="E11" s="24"/>
      <c r="F11" s="60"/>
      <c r="G11" s="31"/>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89"/>
      <c r="B12" s="49"/>
      <c r="C12" s="51"/>
      <c r="D12" s="10" t="s">
        <v>6</v>
      </c>
      <c r="E12" s="24">
        <f>SUM(E10)</f>
        <v>0</v>
      </c>
      <c r="F12" s="60"/>
      <c r="G12" s="31"/>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x14ac:dyDescent="0.25">
      <c r="A13" s="89"/>
      <c r="B13" s="50"/>
      <c r="C13" s="52"/>
      <c r="D13" s="10" t="s">
        <v>7</v>
      </c>
      <c r="E13" s="24"/>
      <c r="F13" s="60"/>
      <c r="G13" s="45"/>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x14ac:dyDescent="0.25">
      <c r="A14" s="89"/>
      <c r="B14" s="53" t="s">
        <v>42</v>
      </c>
      <c r="C14" s="53" t="s">
        <v>21</v>
      </c>
      <c r="D14" s="30" t="s">
        <v>19</v>
      </c>
      <c r="E14" s="67">
        <v>3788600</v>
      </c>
      <c r="F14" s="68"/>
      <c r="G14" s="30"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x14ac:dyDescent="0.25">
      <c r="A15" s="89"/>
      <c r="B15" s="54"/>
      <c r="C15" s="55"/>
      <c r="D15" s="45"/>
      <c r="E15" s="69"/>
      <c r="F15" s="70"/>
      <c r="G15" s="31"/>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x14ac:dyDescent="0.25">
      <c r="A16" s="89"/>
      <c r="B16" s="54"/>
      <c r="C16" s="34" t="s">
        <v>12</v>
      </c>
      <c r="D16" s="9" t="s">
        <v>13</v>
      </c>
      <c r="E16" s="71">
        <f>SUM(E14:E14)</f>
        <v>3788600</v>
      </c>
      <c r="F16" s="72"/>
      <c r="G16" s="31"/>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89"/>
      <c r="B17" s="54"/>
      <c r="C17" s="51"/>
      <c r="D17" s="10" t="s">
        <v>5</v>
      </c>
      <c r="E17" s="71"/>
      <c r="F17" s="72"/>
      <c r="G17" s="31"/>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x14ac:dyDescent="0.25">
      <c r="A18" s="89"/>
      <c r="B18" s="54"/>
      <c r="C18" s="51"/>
      <c r="D18" s="10" t="s">
        <v>6</v>
      </c>
      <c r="E18" s="71">
        <f>SUM(E16:E16)</f>
        <v>3788600</v>
      </c>
      <c r="F18" s="72"/>
      <c r="G18" s="31"/>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89"/>
      <c r="B19" s="55"/>
      <c r="C19" s="52"/>
      <c r="D19" s="10" t="s">
        <v>7</v>
      </c>
      <c r="E19" s="24"/>
      <c r="F19" s="60"/>
      <c r="G19" s="45"/>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x14ac:dyDescent="0.25">
      <c r="A20" s="89"/>
      <c r="B20" s="30"/>
      <c r="C20" s="15" t="s">
        <v>23</v>
      </c>
      <c r="D20" s="1" t="s">
        <v>19</v>
      </c>
      <c r="E20" s="65">
        <v>0</v>
      </c>
      <c r="F20" s="66"/>
      <c r="G20" s="30"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x14ac:dyDescent="0.25">
      <c r="A21" s="89"/>
      <c r="B21" s="31"/>
      <c r="C21" s="63" t="s">
        <v>12</v>
      </c>
      <c r="D21" s="9" t="s">
        <v>13</v>
      </c>
      <c r="E21" s="24">
        <v>0</v>
      </c>
      <c r="F21" s="25"/>
      <c r="G21" s="31"/>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89"/>
      <c r="B22" s="31"/>
      <c r="C22" s="64"/>
      <c r="D22" s="10" t="s">
        <v>5</v>
      </c>
      <c r="E22" s="24"/>
      <c r="F22" s="25"/>
      <c r="G22" s="31"/>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89"/>
      <c r="B23" s="31"/>
      <c r="C23" s="64"/>
      <c r="D23" s="10" t="s">
        <v>6</v>
      </c>
      <c r="E23" s="56">
        <v>0</v>
      </c>
      <c r="F23" s="57"/>
      <c r="G23" s="31"/>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x14ac:dyDescent="0.25">
      <c r="A24" s="89"/>
      <c r="B24" s="31"/>
      <c r="C24" s="64"/>
      <c r="D24" s="10" t="s">
        <v>7</v>
      </c>
      <c r="E24" s="24"/>
      <c r="F24" s="25"/>
      <c r="G24" s="31"/>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x14ac:dyDescent="0.25">
      <c r="A25" s="89"/>
      <c r="B25" s="31"/>
      <c r="C25" s="15" t="s">
        <v>24</v>
      </c>
      <c r="D25" s="1" t="s">
        <v>19</v>
      </c>
      <c r="E25" s="65">
        <f t="shared" ref="E25" si="0">SUM(E26)</f>
        <v>4985756</v>
      </c>
      <c r="F25" s="66"/>
      <c r="G25" s="31"/>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x14ac:dyDescent="0.25">
      <c r="A26" s="89"/>
      <c r="B26" s="31"/>
      <c r="C26" s="63" t="s">
        <v>12</v>
      </c>
      <c r="D26" s="9" t="s">
        <v>13</v>
      </c>
      <c r="E26" s="24">
        <f t="shared" ref="E26" si="1">SUM(E27+E28+E29)</f>
        <v>4985756</v>
      </c>
      <c r="F26" s="25"/>
      <c r="G26" s="31"/>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89"/>
      <c r="B27" s="31"/>
      <c r="C27" s="64"/>
      <c r="D27" s="10" t="s">
        <v>5</v>
      </c>
      <c r="E27" s="24"/>
      <c r="F27" s="25"/>
      <c r="G27" s="31"/>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89"/>
      <c r="B28" s="31"/>
      <c r="C28" s="64"/>
      <c r="D28" s="10" t="s">
        <v>6</v>
      </c>
      <c r="E28" s="24">
        <v>4985756</v>
      </c>
      <c r="F28" s="25"/>
      <c r="G28" s="31"/>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x14ac:dyDescent="0.25">
      <c r="A29" s="89"/>
      <c r="B29" s="31"/>
      <c r="C29" s="64"/>
      <c r="D29" s="10" t="s">
        <v>7</v>
      </c>
      <c r="E29" s="24"/>
      <c r="F29" s="25"/>
      <c r="G29" s="3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x14ac:dyDescent="0.25">
      <c r="A30" s="89"/>
      <c r="B30" s="31"/>
      <c r="C30" s="15" t="s">
        <v>25</v>
      </c>
      <c r="D30" s="1" t="s">
        <v>19</v>
      </c>
      <c r="E30" s="65">
        <v>771648</v>
      </c>
      <c r="F30" s="66"/>
      <c r="G30" s="31"/>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x14ac:dyDescent="0.25">
      <c r="A31" s="89"/>
      <c r="B31" s="31"/>
      <c r="C31" s="63" t="s">
        <v>12</v>
      </c>
      <c r="D31" s="9" t="s">
        <v>13</v>
      </c>
      <c r="E31" s="24">
        <v>771648</v>
      </c>
      <c r="F31" s="25"/>
      <c r="G31" s="3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89"/>
      <c r="B32" s="31"/>
      <c r="C32" s="64"/>
      <c r="D32" s="10" t="s">
        <v>5</v>
      </c>
      <c r="E32" s="24"/>
      <c r="F32" s="25"/>
      <c r="G32" s="3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89"/>
      <c r="B33" s="31"/>
      <c r="C33" s="64"/>
      <c r="D33" s="10" t="s">
        <v>6</v>
      </c>
      <c r="E33" s="24">
        <v>771648</v>
      </c>
      <c r="F33" s="25"/>
      <c r="G33" s="3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x14ac:dyDescent="0.25">
      <c r="A34" s="89"/>
      <c r="B34" s="31"/>
      <c r="C34" s="64"/>
      <c r="D34" s="10" t="s">
        <v>7</v>
      </c>
      <c r="E34" s="24"/>
      <c r="F34" s="25"/>
      <c r="G34" s="3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 customHeight="1" x14ac:dyDescent="0.25">
      <c r="A35" s="89"/>
      <c r="B35" s="31"/>
      <c r="C35" s="19" t="s">
        <v>39</v>
      </c>
      <c r="D35" s="20" t="s">
        <v>19</v>
      </c>
      <c r="E35" s="75">
        <v>645622</v>
      </c>
      <c r="F35" s="76"/>
      <c r="G35" s="2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28.5" customHeight="1" x14ac:dyDescent="0.25">
      <c r="A36" s="89"/>
      <c r="B36" s="31"/>
      <c r="C36" s="29"/>
      <c r="D36" s="9" t="s">
        <v>13</v>
      </c>
      <c r="E36" s="77">
        <v>645622</v>
      </c>
      <c r="F36" s="78"/>
      <c r="G36" s="2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3.5" customHeight="1" x14ac:dyDescent="0.25">
      <c r="A37" s="89"/>
      <c r="B37" s="31"/>
      <c r="C37" s="73"/>
      <c r="D37" s="10" t="s">
        <v>5</v>
      </c>
      <c r="E37" s="24"/>
      <c r="F37" s="35"/>
      <c r="G37" s="2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 customHeight="1" x14ac:dyDescent="0.25">
      <c r="A38" s="89"/>
      <c r="B38" s="31"/>
      <c r="C38" s="73"/>
      <c r="D38" s="10" t="s">
        <v>6</v>
      </c>
      <c r="E38" s="77">
        <v>645622</v>
      </c>
      <c r="F38" s="78"/>
      <c r="G38" s="2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 customHeight="1" x14ac:dyDescent="0.25">
      <c r="A39" s="89"/>
      <c r="B39" s="31"/>
      <c r="C39" s="74"/>
      <c r="D39" s="10" t="s">
        <v>7</v>
      </c>
      <c r="E39" s="24"/>
      <c r="F39" s="35"/>
      <c r="G39" s="2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 customHeight="1" x14ac:dyDescent="0.25">
      <c r="A40" s="89"/>
      <c r="B40" s="31"/>
      <c r="C40" s="22" t="s">
        <v>41</v>
      </c>
      <c r="D40" s="20" t="s">
        <v>19</v>
      </c>
      <c r="E40" s="65">
        <f t="shared" ref="E40" si="2">SUM(E41)</f>
        <v>1428638</v>
      </c>
      <c r="F40" s="94"/>
      <c r="G40" s="2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28.5" customHeight="1" x14ac:dyDescent="0.25">
      <c r="A41" s="89"/>
      <c r="B41" s="31"/>
      <c r="C41" s="91"/>
      <c r="D41" s="9" t="s">
        <v>13</v>
      </c>
      <c r="E41" s="24">
        <f t="shared" ref="E41" si="3">SUM(E43+E44+E42)</f>
        <v>1428638</v>
      </c>
      <c r="F41" s="60"/>
      <c r="G41" s="2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 customHeight="1" x14ac:dyDescent="0.25">
      <c r="A42" s="89"/>
      <c r="B42" s="31"/>
      <c r="C42" s="92"/>
      <c r="D42" s="10" t="s">
        <v>5</v>
      </c>
      <c r="E42" s="24"/>
      <c r="F42" s="60"/>
      <c r="G42" s="2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 customHeight="1" x14ac:dyDescent="0.25">
      <c r="A43" s="89"/>
      <c r="B43" s="31"/>
      <c r="C43" s="92"/>
      <c r="D43" s="10" t="s">
        <v>6</v>
      </c>
      <c r="E43" s="24">
        <v>1428638</v>
      </c>
      <c r="F43" s="60"/>
      <c r="G43" s="2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 customHeight="1" x14ac:dyDescent="0.25">
      <c r="A44" s="90"/>
      <c r="B44" s="45"/>
      <c r="C44" s="93"/>
      <c r="D44" s="10" t="s">
        <v>7</v>
      </c>
      <c r="E44" s="24"/>
      <c r="F44" s="60"/>
      <c r="G44" s="2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 customHeight="1" x14ac:dyDescent="0.25">
      <c r="A45" s="80" t="s">
        <v>11</v>
      </c>
      <c r="B45" s="25" t="s">
        <v>15</v>
      </c>
      <c r="C45" s="30" t="s">
        <v>20</v>
      </c>
      <c r="D45" s="30" t="s">
        <v>19</v>
      </c>
      <c r="E45" s="67">
        <v>2000000</v>
      </c>
      <c r="F45" s="68"/>
      <c r="G45" s="30" t="s">
        <v>8</v>
      </c>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32.75" customHeight="1" x14ac:dyDescent="0.25">
      <c r="A46" s="101"/>
      <c r="B46" s="25"/>
      <c r="C46" s="45"/>
      <c r="D46" s="45"/>
      <c r="E46" s="69"/>
      <c r="F46" s="70"/>
      <c r="G46" s="3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25.5" customHeight="1" x14ac:dyDescent="0.25">
      <c r="A47" s="101"/>
      <c r="B47" s="25"/>
      <c r="C47" s="34" t="s">
        <v>12</v>
      </c>
      <c r="D47" s="9" t="s">
        <v>13</v>
      </c>
      <c r="E47" s="24">
        <v>2000000</v>
      </c>
      <c r="F47" s="60"/>
      <c r="G47" s="3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4.75" customHeight="1" x14ac:dyDescent="0.25">
      <c r="A48" s="101"/>
      <c r="B48" s="25"/>
      <c r="C48" s="51"/>
      <c r="D48" s="10" t="s">
        <v>5</v>
      </c>
      <c r="E48" s="24"/>
      <c r="F48" s="60"/>
      <c r="G48" s="3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8" customHeight="1" x14ac:dyDescent="0.25">
      <c r="A49" s="101"/>
      <c r="B49" s="25"/>
      <c r="C49" s="51"/>
      <c r="D49" s="10" t="s">
        <v>6</v>
      </c>
      <c r="E49" s="24">
        <v>2000000</v>
      </c>
      <c r="F49" s="60"/>
      <c r="G49" s="3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40.5" customHeight="1" x14ac:dyDescent="0.25">
      <c r="A50" s="101"/>
      <c r="B50" s="25"/>
      <c r="C50" s="52"/>
      <c r="D50" s="10" t="s">
        <v>7</v>
      </c>
      <c r="E50" s="24"/>
      <c r="F50" s="60"/>
      <c r="G50" s="3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33.75" customHeight="1" x14ac:dyDescent="0.25">
      <c r="A51" s="101"/>
      <c r="B51" s="26" t="s">
        <v>37</v>
      </c>
      <c r="C51" s="15" t="s">
        <v>26</v>
      </c>
      <c r="D51" s="16" t="s">
        <v>19</v>
      </c>
      <c r="E51" s="24">
        <v>1000000</v>
      </c>
      <c r="F51" s="25"/>
      <c r="G51" s="3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27" customHeight="1" x14ac:dyDescent="0.25">
      <c r="A52" s="101"/>
      <c r="B52" s="26"/>
      <c r="C52" s="34"/>
      <c r="D52" s="9" t="s">
        <v>13</v>
      </c>
      <c r="E52" s="24">
        <v>1000000</v>
      </c>
      <c r="F52" s="25"/>
      <c r="G52" s="3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21.75" customHeight="1" x14ac:dyDescent="0.25">
      <c r="A53" s="101"/>
      <c r="B53" s="26"/>
      <c r="C53" s="27"/>
      <c r="D53" s="10" t="s">
        <v>5</v>
      </c>
      <c r="E53" s="24"/>
      <c r="F53" s="25"/>
      <c r="G53" s="3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21.75" customHeight="1" x14ac:dyDescent="0.25">
      <c r="A54" s="101"/>
      <c r="B54" s="26"/>
      <c r="C54" s="27"/>
      <c r="D54" s="10" t="s">
        <v>6</v>
      </c>
      <c r="E54" s="24">
        <v>1000000</v>
      </c>
      <c r="F54" s="25"/>
      <c r="G54" s="3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customHeight="1" x14ac:dyDescent="0.25">
      <c r="A55" s="101"/>
      <c r="B55" s="26"/>
      <c r="C55" s="28"/>
      <c r="D55" s="10" t="s">
        <v>7</v>
      </c>
      <c r="E55" s="24"/>
      <c r="F55" s="25"/>
      <c r="G55" s="3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3.75" customHeight="1" x14ac:dyDescent="0.25">
      <c r="A56" s="101"/>
      <c r="B56" s="26" t="s">
        <v>36</v>
      </c>
      <c r="C56" s="15" t="s">
        <v>27</v>
      </c>
      <c r="D56" s="16" t="s">
        <v>19</v>
      </c>
      <c r="E56" s="24">
        <v>5000000</v>
      </c>
      <c r="F56" s="25"/>
      <c r="G56" s="3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30.75" customHeight="1" x14ac:dyDescent="0.25">
      <c r="A57" s="101"/>
      <c r="B57" s="26"/>
      <c r="C57" s="27"/>
      <c r="D57" s="9" t="s">
        <v>13</v>
      </c>
      <c r="E57" s="24">
        <v>5000000</v>
      </c>
      <c r="F57" s="25"/>
      <c r="G57" s="3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6.5" customHeight="1" x14ac:dyDescent="0.25">
      <c r="A58" s="101"/>
      <c r="B58" s="26"/>
      <c r="C58" s="27"/>
      <c r="D58" s="10" t="s">
        <v>5</v>
      </c>
      <c r="E58" s="24"/>
      <c r="F58" s="25"/>
      <c r="G58" s="3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6.5" customHeight="1" x14ac:dyDescent="0.25">
      <c r="A59" s="101"/>
      <c r="B59" s="26"/>
      <c r="C59" s="27"/>
      <c r="D59" s="10" t="s">
        <v>6</v>
      </c>
      <c r="E59" s="24">
        <v>5000000</v>
      </c>
      <c r="F59" s="25"/>
      <c r="G59" s="3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customHeight="1" x14ac:dyDescent="0.25">
      <c r="A60" s="101"/>
      <c r="B60" s="26"/>
      <c r="C60" s="28"/>
      <c r="D60" s="10" t="s">
        <v>7</v>
      </c>
      <c r="E60" s="24"/>
      <c r="F60" s="25"/>
      <c r="G60" s="3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3.75" customHeight="1" x14ac:dyDescent="0.25">
      <c r="A61" s="101"/>
      <c r="B61" s="26" t="s">
        <v>35</v>
      </c>
      <c r="C61" s="15" t="s">
        <v>28</v>
      </c>
      <c r="D61" s="16" t="s">
        <v>19</v>
      </c>
      <c r="E61" s="24">
        <v>500000</v>
      </c>
      <c r="F61" s="25"/>
      <c r="G61" s="32"/>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 customHeight="1" x14ac:dyDescent="0.25">
      <c r="A62" s="101"/>
      <c r="B62" s="26"/>
      <c r="C62" s="29"/>
      <c r="D62" s="9" t="s">
        <v>13</v>
      </c>
      <c r="E62" s="24">
        <v>500000</v>
      </c>
      <c r="F62" s="25"/>
      <c r="G62" s="32"/>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9.5" customHeight="1" x14ac:dyDescent="0.25">
      <c r="A63" s="101"/>
      <c r="B63" s="26"/>
      <c r="C63" s="27"/>
      <c r="D63" s="10" t="s">
        <v>5</v>
      </c>
      <c r="E63" s="24"/>
      <c r="F63" s="25"/>
      <c r="G63" s="32"/>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7.25" customHeight="1" x14ac:dyDescent="0.25">
      <c r="A64" s="101"/>
      <c r="B64" s="26"/>
      <c r="C64" s="27"/>
      <c r="D64" s="10" t="s">
        <v>6</v>
      </c>
      <c r="E64" s="24">
        <v>500000</v>
      </c>
      <c r="F64" s="25"/>
      <c r="G64" s="32"/>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9.5" customHeight="1" x14ac:dyDescent="0.25">
      <c r="A65" s="101"/>
      <c r="B65" s="26"/>
      <c r="C65" s="28"/>
      <c r="D65" s="10" t="s">
        <v>7</v>
      </c>
      <c r="E65" s="24"/>
      <c r="F65" s="25"/>
      <c r="G65" s="32"/>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36" customHeight="1" x14ac:dyDescent="0.25">
      <c r="A66" s="101"/>
      <c r="B66" s="26" t="s">
        <v>34</v>
      </c>
      <c r="C66" s="15" t="s">
        <v>29</v>
      </c>
      <c r="D66" s="16" t="s">
        <v>19</v>
      </c>
      <c r="E66" s="24">
        <v>2000000</v>
      </c>
      <c r="F66" s="25"/>
      <c r="G66" s="32"/>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30.75" customHeight="1" x14ac:dyDescent="0.25">
      <c r="A67" s="101"/>
      <c r="B67" s="26"/>
      <c r="C67" s="29"/>
      <c r="D67" s="9" t="s">
        <v>13</v>
      </c>
      <c r="E67" s="24">
        <v>2000000</v>
      </c>
      <c r="F67" s="25"/>
      <c r="G67" s="32"/>
      <c r="H67" s="1"/>
      <c r="I67" s="1"/>
      <c r="J67" s="1"/>
      <c r="K67" s="23" t="s">
        <v>17</v>
      </c>
      <c r="L67" s="23"/>
      <c r="M67" s="23"/>
      <c r="N67" s="23"/>
      <c r="O67" s="23"/>
      <c r="P67" s="1"/>
      <c r="Q67" s="1"/>
      <c r="R67" s="1"/>
      <c r="S67" s="1"/>
      <c r="T67" s="1"/>
      <c r="U67" s="1"/>
      <c r="V67" s="1"/>
      <c r="W67" s="1"/>
      <c r="X67" s="1"/>
      <c r="Y67" s="1"/>
      <c r="Z67" s="1"/>
      <c r="AA67" s="1"/>
      <c r="AB67" s="1"/>
      <c r="AC67" s="1"/>
      <c r="AD67" s="1"/>
      <c r="AE67" s="1"/>
      <c r="AF67" s="1"/>
    </row>
    <row r="68" spans="1:32" ht="19.5" customHeight="1" x14ac:dyDescent="0.25">
      <c r="A68" s="101"/>
      <c r="B68" s="26"/>
      <c r="C68" s="27"/>
      <c r="D68" s="10" t="s">
        <v>5</v>
      </c>
      <c r="E68" s="24"/>
      <c r="F68" s="25"/>
      <c r="G68" s="32"/>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9.5" customHeight="1" x14ac:dyDescent="0.25">
      <c r="A69" s="101"/>
      <c r="B69" s="26"/>
      <c r="C69" s="27"/>
      <c r="D69" s="10" t="s">
        <v>6</v>
      </c>
      <c r="E69" s="24">
        <v>2000000</v>
      </c>
      <c r="F69" s="25"/>
      <c r="G69" s="32"/>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x14ac:dyDescent="0.25">
      <c r="A70" s="101"/>
      <c r="B70" s="26"/>
      <c r="C70" s="28"/>
      <c r="D70" s="10" t="s">
        <v>7</v>
      </c>
      <c r="E70" s="24"/>
      <c r="F70" s="25"/>
      <c r="G70" s="32"/>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30" customHeight="1" x14ac:dyDescent="0.25">
      <c r="A71" s="101"/>
      <c r="B71" s="26" t="s">
        <v>33</v>
      </c>
      <c r="C71" s="15" t="s">
        <v>30</v>
      </c>
      <c r="D71" s="16" t="s">
        <v>19</v>
      </c>
      <c r="E71" s="24">
        <v>500000</v>
      </c>
      <c r="F71" s="25"/>
      <c r="G71" s="32"/>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30" customHeight="1" x14ac:dyDescent="0.25">
      <c r="A72" s="101"/>
      <c r="B72" s="26"/>
      <c r="C72" s="29"/>
      <c r="D72" s="9" t="s">
        <v>13</v>
      </c>
      <c r="E72" s="24">
        <v>500000</v>
      </c>
      <c r="F72" s="25"/>
      <c r="G72" s="32"/>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9.5" customHeight="1" x14ac:dyDescent="0.25">
      <c r="A73" s="101"/>
      <c r="B73" s="26"/>
      <c r="C73" s="27"/>
      <c r="D73" s="10" t="s">
        <v>5</v>
      </c>
      <c r="E73" s="24"/>
      <c r="F73" s="25"/>
      <c r="G73" s="32"/>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9.5" customHeight="1" x14ac:dyDescent="0.25">
      <c r="A74" s="101"/>
      <c r="B74" s="26"/>
      <c r="C74" s="27"/>
      <c r="D74" s="10" t="s">
        <v>6</v>
      </c>
      <c r="E74" s="24">
        <v>500000</v>
      </c>
      <c r="F74" s="35"/>
      <c r="G74" s="32"/>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9.5" customHeight="1" x14ac:dyDescent="0.25">
      <c r="A75" s="101"/>
      <c r="B75" s="26"/>
      <c r="C75" s="28"/>
      <c r="D75" s="10" t="s">
        <v>7</v>
      </c>
      <c r="E75" s="24"/>
      <c r="F75" s="35"/>
      <c r="G75" s="33"/>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4.25" customHeight="1" x14ac:dyDescent="0.25">
      <c r="A76" s="102"/>
      <c r="B76" s="26" t="s">
        <v>32</v>
      </c>
      <c r="C76" s="53" t="s">
        <v>31</v>
      </c>
      <c r="D76" s="16" t="s">
        <v>19</v>
      </c>
      <c r="E76" s="24">
        <v>4000000</v>
      </c>
      <c r="F76" s="35"/>
      <c r="G76" s="18"/>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9.25" customHeight="1" x14ac:dyDescent="0.25">
      <c r="A77" s="102"/>
      <c r="B77" s="26"/>
      <c r="C77" s="98"/>
      <c r="D77" s="9" t="s">
        <v>13</v>
      </c>
      <c r="E77" s="24">
        <v>4000000</v>
      </c>
      <c r="F77" s="35"/>
      <c r="G77" s="18"/>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9.5" customHeight="1" x14ac:dyDescent="0.25">
      <c r="A78" s="102"/>
      <c r="B78" s="26"/>
      <c r="C78" s="99"/>
      <c r="D78" s="10" t="s">
        <v>5</v>
      </c>
      <c r="E78" s="24"/>
      <c r="F78" s="35"/>
      <c r="G78" s="18"/>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7.25" customHeight="1" x14ac:dyDescent="0.25">
      <c r="A79" s="102"/>
      <c r="B79" s="26"/>
      <c r="C79" s="99"/>
      <c r="D79" s="10" t="s">
        <v>6</v>
      </c>
      <c r="E79" s="24">
        <v>4000000</v>
      </c>
      <c r="F79" s="35"/>
      <c r="G79" s="18"/>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9.5" customHeight="1" x14ac:dyDescent="0.25">
      <c r="A80" s="102"/>
      <c r="B80" s="26"/>
      <c r="C80" s="100"/>
      <c r="D80" s="10" t="s">
        <v>7</v>
      </c>
      <c r="E80" s="24"/>
      <c r="F80" s="35"/>
      <c r="G80" s="18"/>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9.5" customHeight="1" x14ac:dyDescent="0.25">
      <c r="A81" s="102"/>
      <c r="B81" s="104" t="s">
        <v>40</v>
      </c>
      <c r="C81" s="53" t="s">
        <v>38</v>
      </c>
      <c r="D81" s="16" t="s">
        <v>19</v>
      </c>
      <c r="E81" s="24">
        <v>500000</v>
      </c>
      <c r="F81" s="35"/>
      <c r="G81" s="18"/>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28.5" customHeight="1" x14ac:dyDescent="0.25">
      <c r="A82" s="102"/>
      <c r="B82" s="105"/>
      <c r="C82" s="54"/>
      <c r="D82" s="9" t="s">
        <v>13</v>
      </c>
      <c r="E82" s="24">
        <v>500000</v>
      </c>
      <c r="F82" s="35"/>
      <c r="G82" s="18"/>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9.5" customHeight="1" x14ac:dyDescent="0.25">
      <c r="A83" s="102"/>
      <c r="B83" s="105"/>
      <c r="C83" s="54"/>
      <c r="D83" s="10" t="s">
        <v>5</v>
      </c>
      <c r="E83" s="24"/>
      <c r="F83" s="35"/>
      <c r="G83" s="18"/>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9.5" customHeight="1" x14ac:dyDescent="0.25">
      <c r="A84" s="102"/>
      <c r="B84" s="105"/>
      <c r="C84" s="54"/>
      <c r="D84" s="10" t="s">
        <v>6</v>
      </c>
      <c r="E84" s="24">
        <v>500000</v>
      </c>
      <c r="F84" s="35"/>
      <c r="G84" s="18"/>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9.5" customHeight="1" x14ac:dyDescent="0.25">
      <c r="A85" s="102"/>
      <c r="B85" s="106"/>
      <c r="C85" s="55"/>
      <c r="D85" s="10" t="s">
        <v>7</v>
      </c>
      <c r="E85" s="24"/>
      <c r="F85" s="35"/>
      <c r="G85" s="18"/>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9.5" customHeight="1" x14ac:dyDescent="0.25">
      <c r="A86" s="102"/>
      <c r="B86" s="53" t="s">
        <v>44</v>
      </c>
      <c r="C86" s="95" t="s">
        <v>43</v>
      </c>
      <c r="D86" s="16" t="s">
        <v>19</v>
      </c>
      <c r="E86" s="24">
        <v>1060000</v>
      </c>
      <c r="F86" s="35"/>
      <c r="G86" s="18"/>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27.75" customHeight="1" x14ac:dyDescent="0.25">
      <c r="A87" s="102"/>
      <c r="B87" s="54"/>
      <c r="C87" s="96"/>
      <c r="D87" s="9" t="s">
        <v>13</v>
      </c>
      <c r="E87" s="24">
        <f>E86</f>
        <v>1060000</v>
      </c>
      <c r="F87" s="35"/>
      <c r="G87" s="18"/>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9.5" customHeight="1" x14ac:dyDescent="0.25">
      <c r="A88" s="102"/>
      <c r="B88" s="54"/>
      <c r="C88" s="96"/>
      <c r="D88" s="10" t="s">
        <v>5</v>
      </c>
      <c r="E88" s="24"/>
      <c r="F88" s="35"/>
      <c r="G88" s="18"/>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9.5" customHeight="1" x14ac:dyDescent="0.25">
      <c r="A89" s="102"/>
      <c r="B89" s="54"/>
      <c r="C89" s="96"/>
      <c r="D89" s="10" t="s">
        <v>6</v>
      </c>
      <c r="E89" s="24">
        <f>E86</f>
        <v>1060000</v>
      </c>
      <c r="F89" s="35"/>
      <c r="G89" s="18"/>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8" customHeight="1" x14ac:dyDescent="0.25">
      <c r="A90" s="102"/>
      <c r="B90" s="55"/>
      <c r="C90" s="97"/>
      <c r="D90" s="10" t="s">
        <v>7</v>
      </c>
      <c r="E90" s="24"/>
      <c r="F90" s="35"/>
      <c r="G90" s="18"/>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8" customHeight="1" x14ac:dyDescent="0.25">
      <c r="A91" s="102"/>
      <c r="B91" s="53" t="s">
        <v>45</v>
      </c>
      <c r="C91" s="95" t="s">
        <v>46</v>
      </c>
      <c r="D91" s="16" t="s">
        <v>19</v>
      </c>
      <c r="E91" s="24">
        <v>2700000</v>
      </c>
      <c r="F91" s="35"/>
      <c r="G91" s="18"/>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22.5" customHeight="1" x14ac:dyDescent="0.25">
      <c r="A92" s="102"/>
      <c r="B92" s="54"/>
      <c r="C92" s="96"/>
      <c r="D92" s="9" t="s">
        <v>13</v>
      </c>
      <c r="E92" s="24">
        <v>2700000</v>
      </c>
      <c r="F92" s="35"/>
      <c r="G92" s="18"/>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8" customHeight="1" x14ac:dyDescent="0.25">
      <c r="A93" s="102"/>
      <c r="B93" s="54"/>
      <c r="C93" s="96"/>
      <c r="D93" s="10" t="s">
        <v>5</v>
      </c>
      <c r="E93" s="24"/>
      <c r="F93" s="35"/>
      <c r="G93" s="18"/>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8" customHeight="1" x14ac:dyDescent="0.25">
      <c r="A94" s="102"/>
      <c r="B94" s="54"/>
      <c r="C94" s="96"/>
      <c r="D94" s="10" t="s">
        <v>6</v>
      </c>
      <c r="E94" s="24">
        <v>2700000</v>
      </c>
      <c r="F94" s="35"/>
      <c r="G94" s="18"/>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42" customHeight="1" x14ac:dyDescent="0.25">
      <c r="A95" s="103"/>
      <c r="B95" s="55"/>
      <c r="C95" s="97"/>
      <c r="D95" s="10" t="s">
        <v>7</v>
      </c>
      <c r="E95" s="24"/>
      <c r="F95" s="35"/>
      <c r="G95" s="18"/>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44.25" customHeight="1" x14ac:dyDescent="0.25">
      <c r="A96" s="36" t="s">
        <v>16</v>
      </c>
      <c r="B96" s="37"/>
      <c r="C96" s="38"/>
      <c r="D96" s="11" t="s">
        <v>13</v>
      </c>
      <c r="E96" s="58">
        <f>SUM(E10+E16+E21+E26+E31+E36+E41+E47+E52+E57+E62+E67+E72+E77+E82+E87+E92)</f>
        <v>30880264</v>
      </c>
      <c r="F96" s="59"/>
      <c r="G96" s="46"/>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8" customHeight="1" x14ac:dyDescent="0.25">
      <c r="A97" s="39"/>
      <c r="B97" s="40"/>
      <c r="C97" s="41"/>
      <c r="D97" s="12" t="s">
        <v>5</v>
      </c>
      <c r="E97" s="58">
        <f>SUM(E11+E17+E22+E27+E32+E37+E42+E48+E53+E58+E63+E68+E73+E78+E83)</f>
        <v>0</v>
      </c>
      <c r="F97" s="59"/>
      <c r="G97" s="46"/>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8" customHeight="1" x14ac:dyDescent="0.25">
      <c r="A98" s="39"/>
      <c r="B98" s="40"/>
      <c r="C98" s="41"/>
      <c r="D98" s="12" t="s">
        <v>6</v>
      </c>
      <c r="E98" s="58">
        <f>E96</f>
        <v>30880264</v>
      </c>
      <c r="F98" s="59"/>
      <c r="G98" s="46"/>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8" customHeight="1" x14ac:dyDescent="0.25">
      <c r="A99" s="42"/>
      <c r="B99" s="43"/>
      <c r="C99" s="44"/>
      <c r="D99" s="13" t="s">
        <v>7</v>
      </c>
      <c r="E99" s="58">
        <f>SUM(E13+E19+E24+E29+E34+E39+E44+E50+E55+E60+E65+E70+E75+E80+E85)</f>
        <v>0</v>
      </c>
      <c r="F99" s="59"/>
      <c r="G99" s="46"/>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21.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24.75" customHeight="1" x14ac:dyDescent="0.25">
      <c r="A101" s="17"/>
      <c r="B101" s="23" t="s">
        <v>17</v>
      </c>
      <c r="C101" s="23"/>
      <c r="D101" s="23"/>
      <c r="E101" s="23"/>
      <c r="F101" s="23"/>
      <c r="G101" s="14"/>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27" customHeight="1"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x14ac:dyDescent="0.2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x14ac:dyDescent="0.2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x14ac:dyDescent="0.2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x14ac:dyDescent="0.2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x14ac:dyDescent="0.2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x14ac:dyDescent="0.2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x14ac:dyDescent="0.2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x14ac:dyDescent="0.2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x14ac:dyDescent="0.2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x14ac:dyDescent="0.2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x14ac:dyDescent="0.2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x14ac:dyDescent="0.2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x14ac:dyDescent="0.2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x14ac:dyDescent="0.2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x14ac:dyDescent="0.2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x14ac:dyDescent="0.2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x14ac:dyDescent="0.2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x14ac:dyDescent="0.2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x14ac:dyDescent="0.2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x14ac:dyDescent="0.2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x14ac:dyDescent="0.2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x14ac:dyDescent="0.2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x14ac:dyDescent="0.2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x14ac:dyDescent="0.2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x14ac:dyDescent="0.2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x14ac:dyDescent="0.2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x14ac:dyDescent="0.2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x14ac:dyDescent="0.2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x14ac:dyDescent="0.2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x14ac:dyDescent="0.2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x14ac:dyDescent="0.2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x14ac:dyDescent="0.25">
      <c r="A340" s="1"/>
      <c r="B340" s="1"/>
      <c r="C340" s="1"/>
      <c r="D340" s="7"/>
      <c r="E340" s="5"/>
      <c r="F340" s="5"/>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row r="341" spans="1:32" ht="15.75" x14ac:dyDescent="0.25">
      <c r="A341" s="1"/>
      <c r="B341" s="1"/>
      <c r="C341" s="1"/>
      <c r="D341" s="7"/>
      <c r="E341" s="5"/>
      <c r="F341" s="5"/>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row>
    <row r="342" spans="1:32" ht="15.75" x14ac:dyDescent="0.25">
      <c r="A342" s="1"/>
      <c r="B342" s="1"/>
      <c r="C342" s="1"/>
      <c r="D342" s="7"/>
      <c r="E342" s="5"/>
      <c r="F342" s="5"/>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row>
    <row r="343" spans="1:32" ht="15.75" x14ac:dyDescent="0.25">
      <c r="A343" s="1"/>
      <c r="B343" s="1"/>
      <c r="C343" s="1"/>
      <c r="D343" s="7"/>
      <c r="E343" s="5"/>
      <c r="F343" s="5"/>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row>
    <row r="344" spans="1:32" ht="15.75" x14ac:dyDescent="0.25">
      <c r="A344" s="1"/>
      <c r="B344" s="1"/>
      <c r="C344" s="1"/>
      <c r="D344" s="7"/>
      <c r="E344" s="5"/>
      <c r="F344" s="5"/>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row>
    <row r="345" spans="1:32" ht="15.75" x14ac:dyDescent="0.25">
      <c r="A345" s="1"/>
      <c r="B345" s="1"/>
      <c r="C345" s="1"/>
      <c r="D345" s="7"/>
      <c r="E345" s="5"/>
      <c r="F345" s="5"/>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row>
    <row r="346" spans="1:32" ht="15.75" x14ac:dyDescent="0.25">
      <c r="A346" s="1"/>
      <c r="B346" s="1"/>
      <c r="C346" s="1"/>
      <c r="D346" s="7"/>
      <c r="E346" s="5"/>
      <c r="F346" s="5"/>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row>
    <row r="347" spans="1:32" ht="15.75" x14ac:dyDescent="0.25">
      <c r="A347" s="1"/>
      <c r="B347" s="1"/>
      <c r="C347" s="1"/>
      <c r="D347" s="7"/>
      <c r="E347" s="5"/>
      <c r="F347" s="5"/>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row>
    <row r="348" spans="1:32" ht="15.75" x14ac:dyDescent="0.25">
      <c r="A348" s="1"/>
      <c r="B348" s="1"/>
      <c r="C348" s="1"/>
      <c r="D348" s="7"/>
      <c r="E348" s="5"/>
      <c r="F348" s="5"/>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row>
    <row r="349" spans="1:32" ht="15.75" x14ac:dyDescent="0.25">
      <c r="A349" s="1"/>
      <c r="B349" s="1"/>
      <c r="C349" s="1"/>
      <c r="D349" s="7"/>
      <c r="E349" s="5"/>
      <c r="F349" s="5"/>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row>
    <row r="350" spans="1:32" ht="15.75" x14ac:dyDescent="0.25">
      <c r="A350" s="1"/>
      <c r="B350" s="1"/>
      <c r="C350" s="1"/>
      <c r="D350" s="7"/>
      <c r="E350" s="5"/>
      <c r="F350" s="5"/>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row>
    <row r="351" spans="1:32" ht="15.75" x14ac:dyDescent="0.25">
      <c r="A351" s="1"/>
      <c r="B351" s="1"/>
      <c r="C351" s="1"/>
      <c r="D351" s="7"/>
      <c r="E351" s="5"/>
      <c r="F351" s="5"/>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row>
    <row r="352" spans="1:32" ht="15.75" x14ac:dyDescent="0.25">
      <c r="A352" s="1"/>
      <c r="B352" s="1"/>
      <c r="C352" s="1"/>
      <c r="D352" s="7"/>
      <c r="E352" s="5"/>
      <c r="F352" s="5"/>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row>
    <row r="353" spans="1:32" ht="15.75" x14ac:dyDescent="0.25">
      <c r="A353" s="1"/>
      <c r="B353" s="1"/>
      <c r="C353" s="1"/>
      <c r="D353" s="7"/>
      <c r="E353" s="5"/>
      <c r="F353" s="5"/>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row>
    <row r="354" spans="1:32" ht="15.75" x14ac:dyDescent="0.25">
      <c r="A354" s="1"/>
      <c r="B354" s="1"/>
      <c r="C354" s="1"/>
      <c r="D354" s="7"/>
      <c r="E354" s="5"/>
      <c r="F354" s="5"/>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row>
    <row r="355" spans="1:32" ht="15.75" x14ac:dyDescent="0.25">
      <c r="A355" s="1"/>
      <c r="B355" s="1"/>
      <c r="C355" s="1"/>
      <c r="D355" s="7"/>
      <c r="E355" s="5"/>
      <c r="F355" s="5"/>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row>
    <row r="356" spans="1:32" ht="15.75" x14ac:dyDescent="0.25">
      <c r="A356" s="1"/>
      <c r="B356" s="1"/>
      <c r="C356" s="1"/>
      <c r="D356" s="7"/>
      <c r="E356" s="5"/>
      <c r="F356" s="5"/>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row>
    <row r="357" spans="1:32" ht="15.75" x14ac:dyDescent="0.25">
      <c r="A357" s="1"/>
      <c r="B357" s="1"/>
      <c r="C357" s="1"/>
      <c r="D357" s="7"/>
      <c r="E357" s="5"/>
      <c r="F357" s="5"/>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row>
    <row r="358" spans="1:32" ht="15.75" x14ac:dyDescent="0.25">
      <c r="A358" s="1"/>
      <c r="B358" s="1"/>
      <c r="C358" s="1"/>
      <c r="D358" s="7"/>
      <c r="E358" s="5"/>
      <c r="F358" s="5"/>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row>
    <row r="359" spans="1:32" ht="15.75" x14ac:dyDescent="0.25">
      <c r="A359" s="1"/>
      <c r="B359" s="1"/>
      <c r="C359" s="1"/>
      <c r="D359" s="7"/>
      <c r="E359" s="5"/>
      <c r="F359" s="5"/>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row>
    <row r="360" spans="1:32" ht="15.75" x14ac:dyDescent="0.25">
      <c r="A360" s="1"/>
      <c r="B360" s="1"/>
      <c r="C360" s="1"/>
      <c r="D360" s="7"/>
      <c r="E360" s="5"/>
      <c r="F360" s="5"/>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row>
    <row r="361" spans="1:32" ht="15.75" x14ac:dyDescent="0.25">
      <c r="A361" s="1"/>
      <c r="B361" s="1"/>
      <c r="C361" s="1"/>
      <c r="D361" s="7"/>
      <c r="E361" s="5"/>
      <c r="F361" s="5"/>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row>
    <row r="362" spans="1:32" ht="15.75" x14ac:dyDescent="0.25">
      <c r="A362" s="1"/>
      <c r="B362" s="1"/>
      <c r="C362" s="1"/>
      <c r="D362" s="7"/>
      <c r="E362" s="5"/>
      <c r="F362" s="5"/>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row>
    <row r="363" spans="1:32" ht="15.75" x14ac:dyDescent="0.25">
      <c r="A363" s="1"/>
      <c r="B363" s="1"/>
      <c r="C363" s="1"/>
      <c r="D363" s="7"/>
      <c r="E363" s="5"/>
      <c r="F363" s="5"/>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row>
    <row r="364" spans="1:32" ht="15.75" x14ac:dyDescent="0.25">
      <c r="A364" s="1"/>
      <c r="B364" s="1"/>
      <c r="C364" s="1"/>
      <c r="D364" s="7"/>
      <c r="E364" s="5"/>
      <c r="F364" s="5"/>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row>
    <row r="365" spans="1:32" ht="15.75" x14ac:dyDescent="0.25">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row>
  </sheetData>
  <mergeCells count="143">
    <mergeCell ref="B86:B90"/>
    <mergeCell ref="C86:C90"/>
    <mergeCell ref="E86:F86"/>
    <mergeCell ref="E87:F87"/>
    <mergeCell ref="E88:F88"/>
    <mergeCell ref="E89:F89"/>
    <mergeCell ref="E90:F90"/>
    <mergeCell ref="C76:C80"/>
    <mergeCell ref="A45:A95"/>
    <mergeCell ref="B91:B95"/>
    <mergeCell ref="C91:C95"/>
    <mergeCell ref="E91:F91"/>
    <mergeCell ref="E92:F92"/>
    <mergeCell ref="E93:F93"/>
    <mergeCell ref="E94:F94"/>
    <mergeCell ref="E95:F95"/>
    <mergeCell ref="B81:B85"/>
    <mergeCell ref="C81:C85"/>
    <mergeCell ref="E81:F81"/>
    <mergeCell ref="E82:F82"/>
    <mergeCell ref="E83:F83"/>
    <mergeCell ref="E84:F84"/>
    <mergeCell ref="E85:F85"/>
    <mergeCell ref="E76:F76"/>
    <mergeCell ref="E77:F77"/>
    <mergeCell ref="E78:F78"/>
    <mergeCell ref="E79:F79"/>
    <mergeCell ref="E80:F80"/>
    <mergeCell ref="A8:A44"/>
    <mergeCell ref="B20:B44"/>
    <mergeCell ref="C41:C44"/>
    <mergeCell ref="E40:F40"/>
    <mergeCell ref="E41:F41"/>
    <mergeCell ref="E42:F42"/>
    <mergeCell ref="D2:G2"/>
    <mergeCell ref="E6:F7"/>
    <mergeCell ref="C16:C19"/>
    <mergeCell ref="C14:C15"/>
    <mergeCell ref="C8:C9"/>
    <mergeCell ref="D8:D9"/>
    <mergeCell ref="C21:C24"/>
    <mergeCell ref="E10:F10"/>
    <mergeCell ref="E11:F11"/>
    <mergeCell ref="E12:F12"/>
    <mergeCell ref="E24:F24"/>
    <mergeCell ref="E20:F20"/>
    <mergeCell ref="G6:G7"/>
    <mergeCell ref="G20:G34"/>
    <mergeCell ref="E8:F9"/>
    <mergeCell ref="C26:C29"/>
    <mergeCell ref="C6:C7"/>
    <mergeCell ref="E32:F32"/>
    <mergeCell ref="E33:F33"/>
    <mergeCell ref="E34:F34"/>
    <mergeCell ref="E59:F59"/>
    <mergeCell ref="E60:F60"/>
    <mergeCell ref="E30:F30"/>
    <mergeCell ref="E21:F21"/>
    <mergeCell ref="E52:F52"/>
    <mergeCell ref="E53:F53"/>
    <mergeCell ref="E54:F54"/>
    <mergeCell ref="E51:F51"/>
    <mergeCell ref="E49:F49"/>
    <mergeCell ref="E50:F50"/>
    <mergeCell ref="C36:C39"/>
    <mergeCell ref="E35:F35"/>
    <mergeCell ref="E36:F36"/>
    <mergeCell ref="E37:F37"/>
    <mergeCell ref="E38:F38"/>
    <mergeCell ref="E39:F39"/>
    <mergeCell ref="E43:F43"/>
    <mergeCell ref="E44:F44"/>
    <mergeCell ref="B101:F101"/>
    <mergeCell ref="D6:D7"/>
    <mergeCell ref="B4:F4"/>
    <mergeCell ref="E47:F47"/>
    <mergeCell ref="E55:F55"/>
    <mergeCell ref="E56:F56"/>
    <mergeCell ref="E57:F57"/>
    <mergeCell ref="E58:F58"/>
    <mergeCell ref="C31:C34"/>
    <mergeCell ref="E25:F25"/>
    <mergeCell ref="E26:F26"/>
    <mergeCell ref="E27:F27"/>
    <mergeCell ref="E28:F28"/>
    <mergeCell ref="E29:F29"/>
    <mergeCell ref="E98:F98"/>
    <mergeCell ref="E99:F99"/>
    <mergeCell ref="E14:F15"/>
    <mergeCell ref="E45:F46"/>
    <mergeCell ref="E13:F13"/>
    <mergeCell ref="E16:F16"/>
    <mergeCell ref="E17:F17"/>
    <mergeCell ref="E18:F18"/>
    <mergeCell ref="E19:F19"/>
    <mergeCell ref="B51:B55"/>
    <mergeCell ref="A96:C99"/>
    <mergeCell ref="B45:B50"/>
    <mergeCell ref="G14:G19"/>
    <mergeCell ref="G96:G99"/>
    <mergeCell ref="D14:D15"/>
    <mergeCell ref="A6:A7"/>
    <mergeCell ref="B8:B13"/>
    <mergeCell ref="C10:C13"/>
    <mergeCell ref="G8:G13"/>
    <mergeCell ref="B14:B19"/>
    <mergeCell ref="C45:C46"/>
    <mergeCell ref="C47:C50"/>
    <mergeCell ref="D45:D46"/>
    <mergeCell ref="E64:F64"/>
    <mergeCell ref="E73:F73"/>
    <mergeCell ref="E22:F22"/>
    <mergeCell ref="E23:F23"/>
    <mergeCell ref="E96:F96"/>
    <mergeCell ref="E97:F97"/>
    <mergeCell ref="E66:F66"/>
    <mergeCell ref="E31:F31"/>
    <mergeCell ref="E48:F48"/>
    <mergeCell ref="B76:B80"/>
    <mergeCell ref="B6:B7"/>
    <mergeCell ref="K67:O67"/>
    <mergeCell ref="E65:F65"/>
    <mergeCell ref="B56:B60"/>
    <mergeCell ref="C57:C60"/>
    <mergeCell ref="C67:C70"/>
    <mergeCell ref="C72:C75"/>
    <mergeCell ref="B66:B70"/>
    <mergeCell ref="B71:B75"/>
    <mergeCell ref="C62:C65"/>
    <mergeCell ref="E67:F67"/>
    <mergeCell ref="E68:F68"/>
    <mergeCell ref="E69:F69"/>
    <mergeCell ref="E70:F70"/>
    <mergeCell ref="E71:F71"/>
    <mergeCell ref="E72:F72"/>
    <mergeCell ref="B61:B65"/>
    <mergeCell ref="E61:F61"/>
    <mergeCell ref="E62:F62"/>
    <mergeCell ref="E63:F63"/>
    <mergeCell ref="G45:G75"/>
    <mergeCell ref="C52:C55"/>
    <mergeCell ref="E74:F74"/>
    <mergeCell ref="E75:F75"/>
  </mergeCells>
  <pageMargins left="0.19685039370078741" right="0.19685039370078741" top="1.1811023622047245" bottom="0.39370078740157483" header="0" footer="0"/>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2025-07-08T13:03:12Z</cp:lastPrinted>
  <dcterms:created xsi:type="dcterms:W3CDTF">2022-10-06T06:51:51Z</dcterms:created>
  <dcterms:modified xsi:type="dcterms:W3CDTF">2025-07-09T12:43:49Z</dcterms:modified>
</cp:coreProperties>
</file>